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'Blad1'!$A$1:$T$72</definedName>
  </definedNames>
  <calcPr fullCalcOnLoad="1"/>
</workbook>
</file>

<file path=xl/sharedStrings.xml><?xml version="1.0" encoding="utf-8"?>
<sst xmlns="http://schemas.openxmlformats.org/spreadsheetml/2006/main" count="192" uniqueCount="177">
  <si>
    <t>INTÄKTER</t>
  </si>
  <si>
    <t>BIDRAG</t>
  </si>
  <si>
    <t>Eget Kap</t>
  </si>
  <si>
    <t>Kortfristiga fordringar</t>
  </si>
  <si>
    <t>Långfristiga skulder</t>
  </si>
  <si>
    <t>Kortfristiga skulder</t>
  </si>
  <si>
    <t xml:space="preserve"> Resultaträkning</t>
  </si>
  <si>
    <t xml:space="preserve"> Balansräkning</t>
  </si>
  <si>
    <t xml:space="preserve">  Stabbegatan 59</t>
  </si>
  <si>
    <t xml:space="preserve">  416 80 Göteborg  031 219488</t>
  </si>
  <si>
    <t xml:space="preserve">  LJBOS Svensk Tesaurus</t>
  </si>
  <si>
    <t>HSS</t>
  </si>
  <si>
    <t xml:space="preserve"> - Sahlgrenska Universitetssjukhuset</t>
  </si>
  <si>
    <t>SU</t>
  </si>
  <si>
    <t xml:space="preserve">    - Sahlgrenska Sjukhuset</t>
  </si>
  <si>
    <t xml:space="preserve">    - Östra Sjukhuset</t>
  </si>
  <si>
    <t xml:space="preserve">    - Mölndals Sjukhus</t>
  </si>
  <si>
    <t xml:space="preserve"> - Södra Älvsborgs Sjukhusgrupp</t>
  </si>
  <si>
    <t>SÄS</t>
  </si>
  <si>
    <t xml:space="preserve">    - Skene Lasarett</t>
  </si>
  <si>
    <t xml:space="preserve">    - Borås Lasarett</t>
  </si>
  <si>
    <t xml:space="preserve"> - Skaraborgs Sjukhusgrupp</t>
  </si>
  <si>
    <t>SkaS</t>
  </si>
  <si>
    <t xml:space="preserve">   - Sjukhuset i Linköping</t>
  </si>
  <si>
    <t xml:space="preserve">   - Kärnsjukhuset i Skövde</t>
  </si>
  <si>
    <t xml:space="preserve">   - Sjukhuset i Falköping</t>
  </si>
  <si>
    <t xml:space="preserve">   - Sjukhuset i Mariestad</t>
  </si>
  <si>
    <t xml:space="preserve"> - NU - Sjukvården</t>
  </si>
  <si>
    <t>NU</t>
  </si>
  <si>
    <t xml:space="preserve">   - Norra Älvsborgs Länssjukhus </t>
  </si>
  <si>
    <t>NÄL</t>
  </si>
  <si>
    <t xml:space="preserve">   - Uddevalla Sjukhus</t>
  </si>
  <si>
    <t xml:space="preserve">   - Lysekils Sjukhus</t>
  </si>
  <si>
    <t xml:space="preserve">   - Strömstads Sjukhus</t>
  </si>
  <si>
    <t xml:space="preserve"> - Frölunda Specialistsjukhus (frist)</t>
  </si>
  <si>
    <t xml:space="preserve"> - Kungälvs Sjukhus  (fristående)</t>
  </si>
  <si>
    <t>PV</t>
  </si>
  <si>
    <t>Primär,-Tandvård i Skaraborg 25+35</t>
  </si>
  <si>
    <t>Patientavgift:100kr/besök</t>
  </si>
  <si>
    <t xml:space="preserve">   - Bäckefors Sjukhus</t>
  </si>
  <si>
    <t>Likvida medel</t>
  </si>
  <si>
    <r>
      <t xml:space="preserve">Verksamhetens intäkter      </t>
    </r>
    <r>
      <rPr>
        <b/>
        <sz val="8"/>
        <rFont val="Arial"/>
        <family val="2"/>
      </rPr>
      <t>i milj.kr</t>
    </r>
  </si>
  <si>
    <t xml:space="preserve">    - Alingsås Lasarett (självständ.2001)</t>
  </si>
  <si>
    <t>Sjukhusen</t>
  </si>
  <si>
    <t>Primärvård</t>
  </si>
  <si>
    <t>Tandvård</t>
  </si>
  <si>
    <t>Läkemedel</t>
  </si>
  <si>
    <t>Handikapp</t>
  </si>
  <si>
    <t>Summa :</t>
  </si>
  <si>
    <t>Nyckeltal</t>
  </si>
  <si>
    <t>Antal läkare per läkare</t>
  </si>
  <si>
    <t>Sjukvårdens nettokostnad per inv.</t>
  </si>
  <si>
    <t>Andel privatproducerad vård</t>
  </si>
  <si>
    <r>
      <t xml:space="preserve">PRIMÄRVÅRD  Tandvård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(Utförare)</t>
    </r>
  </si>
  <si>
    <r>
      <t>Lokala Sjukvårdsnämnder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(Beställare)</t>
    </r>
  </si>
  <si>
    <t>DRG-poäng</t>
  </si>
  <si>
    <t>Mätning av vård och dess innehåll</t>
  </si>
  <si>
    <t>Konsumtion av vård inom sjukhusgruppen</t>
  </si>
  <si>
    <t>Beställd</t>
  </si>
  <si>
    <t>Psykiatri vårdtillfällen</t>
  </si>
  <si>
    <t>Psykiatri vårddagar</t>
  </si>
  <si>
    <t>Geriatrik vårdtillfällen</t>
  </si>
  <si>
    <t>Geriatrik vårddagar</t>
  </si>
  <si>
    <t>BUP  - vårddagar</t>
  </si>
  <si>
    <t>Övriga besök</t>
  </si>
  <si>
    <t>Utförd</t>
  </si>
  <si>
    <t>Bolaget bedriver vård av utländska patienter</t>
  </si>
  <si>
    <r>
      <t xml:space="preserve"> - Sjukhusgruppen 4 st </t>
    </r>
    <r>
      <rPr>
        <i/>
        <sz val="8"/>
        <rFont val="Arial"/>
        <family val="2"/>
      </rPr>
      <t xml:space="preserve"> (utförare)</t>
    </r>
  </si>
  <si>
    <t>Folktandvården i Göteborg     26 st klin.</t>
  </si>
  <si>
    <t>Primärvården i Göteborg   34 st v-central</t>
  </si>
  <si>
    <t>HSN 1</t>
  </si>
  <si>
    <t>HSN 2</t>
  </si>
  <si>
    <t>HSN 3</t>
  </si>
  <si>
    <t>HSN 4</t>
  </si>
  <si>
    <t>HSN 5</t>
  </si>
  <si>
    <t>HSN 6</t>
  </si>
  <si>
    <t>HSN 7</t>
  </si>
  <si>
    <t>HSN 8</t>
  </si>
  <si>
    <t>HSN 9</t>
  </si>
  <si>
    <t>HSN 10</t>
  </si>
  <si>
    <t xml:space="preserve"> - Norra Bohuslän</t>
  </si>
  <si>
    <t xml:space="preserve"> - Dalsland</t>
  </si>
  <si>
    <t xml:space="preserve"> - Trestad</t>
  </si>
  <si>
    <t xml:space="preserve"> - Mittenälvsborg</t>
  </si>
  <si>
    <t xml:space="preserve"> - Södra Bohuslän</t>
  </si>
  <si>
    <t xml:space="preserve"> - Sjuhäradsbygdne</t>
  </si>
  <si>
    <t xml:space="preserve"> - Västra Skaraborg</t>
  </si>
  <si>
    <t xml:space="preserve"> - Östra Skaraborg</t>
  </si>
  <si>
    <t>Primärvård - Tandvård</t>
  </si>
  <si>
    <t>Lokala Sjukvårdsnämnder</t>
  </si>
  <si>
    <t xml:space="preserve"> - beställare</t>
  </si>
  <si>
    <t xml:space="preserve">   - Barnavårdcentral</t>
  </si>
  <si>
    <t xml:space="preserve">    - Barn,-Ungdomsmottagning</t>
  </si>
  <si>
    <t xml:space="preserve">    - Mödravårdscentral</t>
  </si>
  <si>
    <t xml:space="preserve">    - Sjukgymn. o Rehabilitering</t>
  </si>
  <si>
    <t xml:space="preserve"> - Utförare Privat el offentlig</t>
  </si>
  <si>
    <t>Case Mix Index = DRG:vårdtillfälle</t>
  </si>
  <si>
    <t>www.ljbos.se</t>
  </si>
  <si>
    <t>Habilitering/Syn,-döv,hörsel/Tolkning/Hjälpmedel  (Ökad   milj kr)</t>
  </si>
  <si>
    <t>RESULTATRÄKNING 2001 i milj.kr</t>
  </si>
  <si>
    <t>SJUK och HÄLSOVÅRD</t>
  </si>
  <si>
    <t>Politisk ledning - Hälso och</t>
  </si>
  <si>
    <t xml:space="preserve">         Sjukvårdsstyrelsen</t>
  </si>
  <si>
    <t>Regionbidrag</t>
  </si>
  <si>
    <t>Finansiella kostnader/intäkter</t>
  </si>
  <si>
    <t>Verksamhetens kostnader- HSS</t>
  </si>
  <si>
    <t>Verksamhetens kostnader - Koncernen</t>
  </si>
  <si>
    <r>
      <t>Koncern</t>
    </r>
    <r>
      <rPr>
        <sz val="8"/>
        <rFont val="Arial"/>
        <family val="2"/>
      </rPr>
      <t xml:space="preserve">:                                   </t>
    </r>
    <r>
      <rPr>
        <b/>
        <sz val="8"/>
        <rFont val="Arial"/>
        <family val="2"/>
      </rPr>
      <t xml:space="preserve">  HSS:</t>
    </r>
  </si>
  <si>
    <t>KS</t>
  </si>
  <si>
    <t>Dagkirurgi,besök</t>
  </si>
  <si>
    <t>Årets enhet/st som -</t>
  </si>
  <si>
    <t xml:space="preserve"> - Mellersta Bohuslän (med Ale)</t>
  </si>
  <si>
    <t>Anläggningstillgångar - Inventarier</t>
  </si>
  <si>
    <t>Summa Skulder o Eget Kapital</t>
  </si>
  <si>
    <t>Summa Tillgångar</t>
  </si>
  <si>
    <t>Kansli HSS</t>
  </si>
  <si>
    <t>HSS Koncern</t>
  </si>
  <si>
    <t>Skövde</t>
  </si>
  <si>
    <t xml:space="preserve"> - Lokala Hälso,-Sjukvårdsstyrelser</t>
  </si>
  <si>
    <t>4 st</t>
  </si>
  <si>
    <r>
      <t xml:space="preserve">Lokala Hälso,-och Sjukvårdskansliet - i </t>
    </r>
    <r>
      <rPr>
        <b/>
        <sz val="8"/>
        <rFont val="Arial"/>
        <family val="2"/>
      </rPr>
      <t>Borås</t>
    </r>
    <r>
      <rPr>
        <sz val="8"/>
        <rFont val="Arial"/>
        <family val="2"/>
      </rPr>
      <t xml:space="preserve">(för nämnderna 6,8) / i </t>
    </r>
    <r>
      <rPr>
        <b/>
        <sz val="8"/>
        <rFont val="Arial"/>
        <family val="2"/>
      </rPr>
      <t>Göteborg</t>
    </r>
    <r>
      <rPr>
        <sz val="8"/>
        <rFont val="Arial"/>
        <family val="2"/>
      </rPr>
      <t xml:space="preserve"> (5,6,7)  / i </t>
    </r>
    <r>
      <rPr>
        <b/>
        <sz val="8"/>
        <rFont val="Arial"/>
        <family val="2"/>
      </rPr>
      <t>Mariestad</t>
    </r>
    <r>
      <rPr>
        <sz val="8"/>
        <rFont val="Arial"/>
        <family val="2"/>
      </rPr>
      <t xml:space="preserve"> ( 9,10)  / i </t>
    </r>
    <r>
      <rPr>
        <b/>
        <sz val="8"/>
        <rFont val="Arial"/>
        <family val="2"/>
      </rPr>
      <t>Uddevalla</t>
    </r>
    <r>
      <rPr>
        <sz val="8"/>
        <rFont val="Arial"/>
        <family val="2"/>
      </rPr>
      <t>(1,2,3)</t>
    </r>
  </si>
  <si>
    <t>15 st</t>
  </si>
  <si>
    <t>210 st</t>
  </si>
  <si>
    <r>
      <t>Folkhälsokommitten i Mariestad</t>
    </r>
    <r>
      <rPr>
        <sz val="7"/>
        <rFont val="Arial"/>
        <family val="2"/>
      </rPr>
      <t>(Borås,Mariestad,Göteborg,Skara)</t>
    </r>
    <r>
      <rPr>
        <sz val="8"/>
        <rFont val="Arial"/>
        <family val="2"/>
      </rPr>
      <t>/EPV-Kansliet Skövde/Sjukreseenheten Skövde</t>
    </r>
    <r>
      <rPr>
        <sz val="7"/>
        <rFont val="Arial"/>
        <family val="2"/>
      </rPr>
      <t>(Mariestad,Göteborg,V-borg,Borås)</t>
    </r>
    <r>
      <rPr>
        <sz val="8"/>
        <rFont val="Arial"/>
        <family val="2"/>
      </rPr>
      <t>/Smittskyddsenheten Borås/Patientnämndernas kansli Mariestad</t>
    </r>
  </si>
  <si>
    <t xml:space="preserve">Hälso o Sjukvårdsstyrelsen </t>
  </si>
  <si>
    <t>DRG-poäng="Diagnos Rel. Grupper"</t>
  </si>
  <si>
    <t>Till Sjukvård i Regionen</t>
  </si>
  <si>
    <t xml:space="preserve">        Regionsskatt  2001 = 10,25 / 100,00 kr</t>
  </si>
  <si>
    <t xml:space="preserve">Politisk Styrelse </t>
  </si>
  <si>
    <t>RESULTAT</t>
  </si>
  <si>
    <t>KOSTNADER</t>
  </si>
  <si>
    <t>Primär,-Tandvård i S.Älvsborg   53+54</t>
  </si>
  <si>
    <t>Primärvården i S.Bohuslän   39 st</t>
  </si>
  <si>
    <t>Folktandvården i S.Bohuslän     33 st klin.</t>
  </si>
  <si>
    <t>Primärvård/Folktandvård i FyrBoDal</t>
  </si>
  <si>
    <r>
      <t xml:space="preserve">Handikappförvaltningen </t>
    </r>
    <r>
      <rPr>
        <i/>
        <sz val="8"/>
        <rFont val="Arial"/>
        <family val="2"/>
      </rPr>
      <t>(Utförare)</t>
    </r>
  </si>
  <si>
    <r>
      <t>Swede Health Gbg Care Ab</t>
    </r>
    <r>
      <rPr>
        <i/>
        <sz val="8"/>
        <rFont val="Arial"/>
        <family val="2"/>
      </rPr>
      <t xml:space="preserve"> (Utför)</t>
    </r>
  </si>
  <si>
    <t xml:space="preserve">SJUKVÅRD-HSS Ansvarsområde </t>
  </si>
  <si>
    <t>Resultat Hälso o Sjukvård Totalt</t>
  </si>
  <si>
    <r>
      <t>SKULDER</t>
    </r>
    <r>
      <rPr>
        <sz val="8"/>
        <rFont val="Arial"/>
        <family val="2"/>
      </rPr>
      <t xml:space="preserve"> -Eget kapital </t>
    </r>
  </si>
  <si>
    <t>VGR</t>
  </si>
  <si>
    <t>Resultat  Hela Västra Götaland</t>
  </si>
  <si>
    <t>Resultat Hälso-Sjukvårdsstyrelsen</t>
  </si>
  <si>
    <t>Årets resultat Hälso o Sjukvård</t>
  </si>
  <si>
    <t>Källa: Hälso,-och sjukvårdsstyrelsens Årsredovisning 2002</t>
  </si>
  <si>
    <t xml:space="preserve"> Årsredovisning 2002</t>
  </si>
  <si>
    <t>Hälso o Sjukvårdsstyrelsen:-365 333/Hälso o Sjukvårdnämnder:-94 205</t>
  </si>
  <si>
    <r>
      <t>Koncern</t>
    </r>
    <r>
      <rPr>
        <sz val="8"/>
        <rFont val="Arial"/>
        <family val="2"/>
      </rPr>
      <t>:HSS:minus Resultat Hälso o Sjukvårdsnämnderna</t>
    </r>
  </si>
  <si>
    <r>
      <t>Koncern:</t>
    </r>
    <r>
      <rPr>
        <sz val="8"/>
        <rFont val="Arial"/>
        <family val="2"/>
      </rPr>
      <t xml:space="preserve">Såld vård:0/Regioninterna intäkter:56 545/Externa intäkter:3 654 247                          </t>
    </r>
    <r>
      <rPr>
        <b/>
        <sz val="8"/>
        <rFont val="Arial"/>
        <family val="2"/>
      </rPr>
      <t>HSS</t>
    </r>
    <r>
      <rPr>
        <sz val="8"/>
        <rFont val="Arial"/>
        <family val="2"/>
      </rPr>
      <t>:Regioninterna intäkter:43 034/Externa intäkter:3 555 834</t>
    </r>
  </si>
  <si>
    <r>
      <t>Koncern:</t>
    </r>
    <r>
      <rPr>
        <sz val="8"/>
        <rFont val="Arial"/>
        <family val="2"/>
      </rPr>
      <t>Personal:151 624/Köpt vård:16 999 232/Regioninterna kostnad:1 112 608/Receptläkemedel:3 160 165/Övr Ext.kostn:2 166 932/Avskrivningar:305</t>
    </r>
  </si>
  <si>
    <r>
      <t>HSS:</t>
    </r>
    <r>
      <rPr>
        <sz val="8"/>
        <rFont val="Arial"/>
        <family val="2"/>
      </rPr>
      <t>Personalkostnad:132 489/Regioninternt köpt vård,avtal:13 718 612/Regioninterna kostnader:992 033/Receptläkemedel:3 160 165/Övriga externa kostnader:887 001/Avskrivningar:305</t>
    </r>
  </si>
  <si>
    <t>BALANSRÄKNING 2002</t>
  </si>
  <si>
    <t xml:space="preserve">Ingående balans: /Förändring: </t>
  </si>
  <si>
    <r>
      <t>Koncern</t>
    </r>
    <r>
      <rPr>
        <sz val="8"/>
        <rFont val="Arial"/>
        <family val="2"/>
      </rPr>
      <t xml:space="preserve">:Ingående balans: /Förändring: /Regionlån: /Förändring </t>
    </r>
  </si>
  <si>
    <r>
      <t>Koncern</t>
    </r>
    <r>
      <rPr>
        <sz val="8"/>
        <rFont val="Arial"/>
        <family val="2"/>
      </rPr>
      <t xml:space="preserve">:Ingående balans: /Förändring: /Regionlån: /Förändring                   </t>
    </r>
    <r>
      <rPr>
        <b/>
        <sz val="8"/>
        <rFont val="Arial"/>
        <family val="2"/>
      </rPr>
      <t>HSS</t>
    </r>
    <r>
      <rPr>
        <sz val="8"/>
        <rFont val="Arial"/>
        <family val="2"/>
      </rPr>
      <t>:</t>
    </r>
  </si>
  <si>
    <t xml:space="preserve">Hälso o Sjukvården: /Regional Utveckling: /Västtrafik: /Gemensamt: /Koncernbank: /Förvaltning: /Justering: </t>
  </si>
  <si>
    <t>Fördelning av skatten 10,25 för år 2002</t>
  </si>
  <si>
    <t>Primärvården:/Tandvården:</t>
  </si>
  <si>
    <t>SU:/Frölunda:/Kungälv:/SäS:/Alingsås:/NU:</t>
  </si>
  <si>
    <t>Årets resultat Hälso o Sjukvårdsstyrelsen:/Årets Resultat Hälso o Sjukvårdsnämnderna:</t>
  </si>
  <si>
    <t xml:space="preserve"> st Vårdcentraler</t>
  </si>
  <si>
    <t xml:space="preserve"> st  Tandvårdkliniker</t>
  </si>
  <si>
    <t>Ränteintäkt:</t>
  </si>
  <si>
    <t>Copyright 20040121</t>
  </si>
  <si>
    <t xml:space="preserve"> Resultat Regionen :   miljon</t>
  </si>
  <si>
    <t xml:space="preserve"> Resultat Sjukvården: -459 miljon</t>
  </si>
  <si>
    <t xml:space="preserve">Sjukhus: /Utomregional vård: /Finansintäkter: /Receptläkemedel: /Smittskydd: /Sjukresor: /Hjälpmedel: /Övrigt: </t>
  </si>
  <si>
    <t xml:space="preserve">HSS: /HSN: /Sjukhusen: /Primärvården: /Tandvården: /Handikappförvaltningen: /SwedHealth: </t>
  </si>
  <si>
    <r>
      <t>Koncern</t>
    </r>
    <r>
      <rPr>
        <sz val="8"/>
        <rFont val="Arial"/>
        <family val="2"/>
      </rPr>
      <t xml:space="preserve">:Fritt eget kapital:18 571/Årets resultat:-459 538                             </t>
    </r>
    <r>
      <rPr>
        <b/>
        <sz val="8"/>
        <rFont val="Arial"/>
        <family val="2"/>
      </rPr>
      <t>HSS</t>
    </r>
    <r>
      <rPr>
        <sz val="8"/>
        <rFont val="Arial"/>
        <family val="2"/>
      </rPr>
      <t>:Fritt eget kapital:-82 420/Årets resultat:-365 333</t>
    </r>
  </si>
  <si>
    <t>årsanst</t>
  </si>
  <si>
    <r>
      <t>Ordf.Eva Eriksson</t>
    </r>
    <r>
      <rPr>
        <sz val="8"/>
        <rFont val="Arial"/>
        <family val="2"/>
      </rPr>
      <t>(fp)/Vice:Mikael Cederbratt(m)/Annelie Stark(s)/Karin Engdahl(s)/Phia Andersson(s)/Jan-Åke Simonsson(s)/Reidar Josefsson(s)/Ingela Bergendahl(s)</t>
    </r>
  </si>
  <si>
    <t>Ulrik Nilsson(m)/Lisbeth Sundén-Andersson(m)/Olof Ånskog(fp)/Monica Selin(kd)/Carina Åström(v)/Kristina Jonäng(c)/Birgit Karlsson(mp)</t>
  </si>
  <si>
    <t xml:space="preserve"> - Göteborg - Hisingen</t>
  </si>
  <si>
    <t>HSN 11</t>
  </si>
  <si>
    <t xml:space="preserve"> - Göteborg - Nordost</t>
  </si>
  <si>
    <t xml:space="preserve"> - Göteborg - Centrala,Västra</t>
  </si>
  <si>
    <t>HSN 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</si>
</sst>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2" fillId="0" borderId="8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2" borderId="11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5" fillId="0" borderId="4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0" fontId="13" fillId="2" borderId="11" xfId="16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2" fillId="4" borderId="2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19050</xdr:rowOff>
    </xdr:from>
    <xdr:ext cx="200025" cy="266700"/>
    <xdr:sp>
      <xdr:nvSpPr>
        <xdr:cNvPr id="1" name="TextBox 5"/>
        <xdr:cNvSpPr txBox="1">
          <a:spLocks noChangeArrowheads="1"/>
        </xdr:cNvSpPr>
      </xdr:nvSpPr>
      <xdr:spPr>
        <a:xfrm>
          <a:off x="0" y="144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0</xdr:colOff>
      <xdr:row>15</xdr:row>
      <xdr:rowOff>47625</xdr:rowOff>
    </xdr:from>
    <xdr:ext cx="200025" cy="266700"/>
    <xdr:sp>
      <xdr:nvSpPr>
        <xdr:cNvPr id="2" name="TextBox 6"/>
        <xdr:cNvSpPr txBox="1">
          <a:spLocks noChangeArrowheads="1"/>
        </xdr:cNvSpPr>
      </xdr:nvSpPr>
      <xdr:spPr>
        <a:xfrm>
          <a:off x="0" y="2190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0</xdr:colOff>
      <xdr:row>19</xdr:row>
      <xdr:rowOff>123825</xdr:rowOff>
    </xdr:from>
    <xdr:ext cx="200025" cy="266700"/>
    <xdr:sp>
      <xdr:nvSpPr>
        <xdr:cNvPr id="3" name="TextBox 7"/>
        <xdr:cNvSpPr txBox="1">
          <a:spLocks noChangeArrowheads="1"/>
        </xdr:cNvSpPr>
      </xdr:nvSpPr>
      <xdr:spPr>
        <a:xfrm>
          <a:off x="0" y="2838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25</xdr:row>
      <xdr:rowOff>114300</xdr:rowOff>
    </xdr:from>
    <xdr:ext cx="200025" cy="266700"/>
    <xdr:sp>
      <xdr:nvSpPr>
        <xdr:cNvPr id="4" name="TextBox 8"/>
        <xdr:cNvSpPr txBox="1">
          <a:spLocks noChangeArrowheads="1"/>
        </xdr:cNvSpPr>
      </xdr:nvSpPr>
      <xdr:spPr>
        <a:xfrm>
          <a:off x="0" y="3686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 editAs="oneCell">
    <xdr:from>
      <xdr:col>19</xdr:col>
      <xdr:colOff>57150</xdr:colOff>
      <xdr:row>0</xdr:row>
      <xdr:rowOff>76200</xdr:rowOff>
    </xdr:from>
    <xdr:to>
      <xdr:col>19</xdr:col>
      <xdr:colOff>1600200</xdr:colOff>
      <xdr:row>2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76200"/>
          <a:ext cx="15430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466725</xdr:colOff>
      <xdr:row>24</xdr:row>
      <xdr:rowOff>28575</xdr:rowOff>
    </xdr:from>
    <xdr:to>
      <xdr:col>19</xdr:col>
      <xdr:colOff>1085850</xdr:colOff>
      <xdr:row>27</xdr:row>
      <xdr:rowOff>66675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11963400" y="3457575"/>
          <a:ext cx="11811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 detta får Sjukhusen 
      Tkr
       ( miljarder)</a:t>
          </a:r>
        </a:p>
      </xdr:txBody>
    </xdr:sp>
    <xdr:clientData/>
  </xdr:twoCellAnchor>
  <xdr:twoCellAnchor>
    <xdr:from>
      <xdr:col>18</xdr:col>
      <xdr:colOff>9525</xdr:colOff>
      <xdr:row>24</xdr:row>
      <xdr:rowOff>47625</xdr:rowOff>
    </xdr:from>
    <xdr:to>
      <xdr:col>18</xdr:col>
      <xdr:colOff>447675</xdr:colOff>
      <xdr:row>24</xdr:row>
      <xdr:rowOff>76200</xdr:rowOff>
    </xdr:to>
    <xdr:sp>
      <xdr:nvSpPr>
        <xdr:cNvPr id="7" name="Line 36"/>
        <xdr:cNvSpPr>
          <a:spLocks/>
        </xdr:cNvSpPr>
      </xdr:nvSpPr>
      <xdr:spPr>
        <a:xfrm flipH="1">
          <a:off x="11506200" y="3476625"/>
          <a:ext cx="438150" cy="285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47625</xdr:rowOff>
    </xdr:from>
    <xdr:to>
      <xdr:col>18</xdr:col>
      <xdr:colOff>466725</xdr:colOff>
      <xdr:row>32</xdr:row>
      <xdr:rowOff>123825</xdr:rowOff>
    </xdr:to>
    <xdr:sp>
      <xdr:nvSpPr>
        <xdr:cNvPr id="8" name="Line 37"/>
        <xdr:cNvSpPr>
          <a:spLocks/>
        </xdr:cNvSpPr>
      </xdr:nvSpPr>
      <xdr:spPr>
        <a:xfrm flipH="1">
          <a:off x="11496675" y="3476625"/>
          <a:ext cx="466725" cy="12192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38100</xdr:rowOff>
    </xdr:from>
    <xdr:to>
      <xdr:col>13</xdr:col>
      <xdr:colOff>485775</xdr:colOff>
      <xdr:row>24</xdr:row>
      <xdr:rowOff>85725</xdr:rowOff>
    </xdr:to>
    <xdr:sp>
      <xdr:nvSpPr>
        <xdr:cNvPr id="9" name="TextBox 38"/>
        <xdr:cNvSpPr txBox="1">
          <a:spLocks noChangeArrowheads="1"/>
        </xdr:cNvSpPr>
      </xdr:nvSpPr>
      <xdr:spPr>
        <a:xfrm>
          <a:off x="7715250" y="1181100"/>
          <a:ext cx="14287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Sjukhuskostnad Sjukdom
och Sjukhusvård HSS 2001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Hjärta,kärl              
Tumörer                 
Skador                   
Psykisk                    
Matsmältning            
Muskler,skelett         
Andning                   
Kontroller mm           
Urin,-könsorgan       
Graviditet                  
Övrigt                    
Ej Uppgift   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             
      ( miljarder)</a:t>
          </a:r>
        </a:p>
      </xdr:txBody>
    </xdr:sp>
    <xdr:clientData/>
  </xdr:twoCellAnchor>
  <xdr:twoCellAnchor>
    <xdr:from>
      <xdr:col>10</xdr:col>
      <xdr:colOff>257175</xdr:colOff>
      <xdr:row>25</xdr:row>
      <xdr:rowOff>104775</xdr:rowOff>
    </xdr:from>
    <xdr:to>
      <xdr:col>13</xdr:col>
      <xdr:colOff>333375</xdr:colOff>
      <xdr:row>36</xdr:row>
      <xdr:rowOff>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7086600" y="3676650"/>
          <a:ext cx="19050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Sjukresor inom regionen 2002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Taxiresor  1 032 000  =   228 milj kr
Egen Bil        422 000  =     17 milj.
Special           50 000  =     13 milj
Buss,tåg,flyg  36 000  =      3 milj
Personalkostnad          =     10 milj
Beställarcenter            =     22 milj
Övr kostn minus intäkter =    9 milj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:   1 540 000 st =  284 milj kr
   Resultat 2002 = - 30 miljoner kr</a:t>
          </a:r>
        </a:p>
      </xdr:txBody>
    </xdr:sp>
    <xdr:clientData/>
  </xdr:twoCellAnchor>
  <xdr:twoCellAnchor>
    <xdr:from>
      <xdr:col>16</xdr:col>
      <xdr:colOff>381000</xdr:colOff>
      <xdr:row>40</xdr:row>
      <xdr:rowOff>133350</xdr:rowOff>
    </xdr:from>
    <xdr:to>
      <xdr:col>18</xdr:col>
      <xdr:colOff>533400</xdr:colOff>
      <xdr:row>50</xdr:row>
      <xdr:rowOff>28575</xdr:rowOff>
    </xdr:to>
    <xdr:sp>
      <xdr:nvSpPr>
        <xdr:cNvPr id="11" name="Oval 41"/>
        <xdr:cNvSpPr>
          <a:spLocks/>
        </xdr:cNvSpPr>
      </xdr:nvSpPr>
      <xdr:spPr>
        <a:xfrm>
          <a:off x="10658475" y="5848350"/>
          <a:ext cx="1371600" cy="1323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Här fördelas:
</a:t>
          </a:r>
          <a:r>
            <a:rPr lang="en-US" cap="none" sz="1000" b="1" i="0" u="none" baseline="0"/>
            <a:t>23,6 miljard kr</a:t>
          </a:r>
        </a:p>
      </xdr:txBody>
    </xdr:sp>
    <xdr:clientData/>
  </xdr:twoCellAnchor>
  <xdr:twoCellAnchor>
    <xdr:from>
      <xdr:col>15</xdr:col>
      <xdr:colOff>123825</xdr:colOff>
      <xdr:row>36</xdr:row>
      <xdr:rowOff>66675</xdr:rowOff>
    </xdr:from>
    <xdr:to>
      <xdr:col>16</xdr:col>
      <xdr:colOff>466725</xdr:colOff>
      <xdr:row>42</xdr:row>
      <xdr:rowOff>95250</xdr:rowOff>
    </xdr:to>
    <xdr:sp>
      <xdr:nvSpPr>
        <xdr:cNvPr id="12" name="Line 43"/>
        <xdr:cNvSpPr>
          <a:spLocks/>
        </xdr:cNvSpPr>
      </xdr:nvSpPr>
      <xdr:spPr>
        <a:xfrm flipH="1" flipV="1">
          <a:off x="10001250" y="5210175"/>
          <a:ext cx="7429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48</xdr:row>
      <xdr:rowOff>104775</xdr:rowOff>
    </xdr:from>
    <xdr:to>
      <xdr:col>16</xdr:col>
      <xdr:colOff>495300</xdr:colOff>
      <xdr:row>56</xdr:row>
      <xdr:rowOff>114300</xdr:rowOff>
    </xdr:to>
    <xdr:sp>
      <xdr:nvSpPr>
        <xdr:cNvPr id="13" name="Line 44"/>
        <xdr:cNvSpPr>
          <a:spLocks/>
        </xdr:cNvSpPr>
      </xdr:nvSpPr>
      <xdr:spPr>
        <a:xfrm flipH="1">
          <a:off x="3143250" y="6962775"/>
          <a:ext cx="76295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9</xdr:row>
      <xdr:rowOff>95250</xdr:rowOff>
    </xdr:from>
    <xdr:to>
      <xdr:col>10</xdr:col>
      <xdr:colOff>228600</xdr:colOff>
      <xdr:row>12</xdr:row>
      <xdr:rowOff>95250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6000750" y="1381125"/>
          <a:ext cx="1057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Sjukhusgruppen fick
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 kr
Resultat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milj</a:t>
          </a:r>
        </a:p>
      </xdr:txBody>
    </xdr:sp>
    <xdr:clientData/>
  </xdr:twoCellAnchor>
  <xdr:twoCellAnchor>
    <xdr:from>
      <xdr:col>7</xdr:col>
      <xdr:colOff>266700</xdr:colOff>
      <xdr:row>8</xdr:row>
      <xdr:rowOff>47625</xdr:rowOff>
    </xdr:from>
    <xdr:to>
      <xdr:col>8</xdr:col>
      <xdr:colOff>400050</xdr:colOff>
      <xdr:row>9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5267325" y="1190625"/>
          <a:ext cx="742950" cy="2000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31</xdr:row>
      <xdr:rowOff>66675</xdr:rowOff>
    </xdr:from>
    <xdr:to>
      <xdr:col>10</xdr:col>
      <xdr:colOff>28575</xdr:colOff>
      <xdr:row>33</xdr:row>
      <xdr:rowOff>76200</xdr:rowOff>
    </xdr:to>
    <xdr:sp>
      <xdr:nvSpPr>
        <xdr:cNvPr id="16" name="TextBox 48"/>
        <xdr:cNvSpPr txBox="1">
          <a:spLocks noChangeArrowheads="1"/>
        </xdr:cNvSpPr>
      </xdr:nvSpPr>
      <xdr:spPr>
        <a:xfrm>
          <a:off x="5391150" y="4495800"/>
          <a:ext cx="1466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Lokala Sjukvårdsnämnder fick
 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 kr</a:t>
          </a:r>
        </a:p>
      </xdr:txBody>
    </xdr:sp>
    <xdr:clientData/>
  </xdr:twoCellAnchor>
  <xdr:twoCellAnchor>
    <xdr:from>
      <xdr:col>5</xdr:col>
      <xdr:colOff>600075</xdr:colOff>
      <xdr:row>32</xdr:row>
      <xdr:rowOff>28575</xdr:rowOff>
    </xdr:from>
    <xdr:to>
      <xdr:col>7</xdr:col>
      <xdr:colOff>390525</xdr:colOff>
      <xdr:row>40</xdr:row>
      <xdr:rowOff>76200</xdr:rowOff>
    </xdr:to>
    <xdr:sp>
      <xdr:nvSpPr>
        <xdr:cNvPr id="17" name="Line 49"/>
        <xdr:cNvSpPr>
          <a:spLocks/>
        </xdr:cNvSpPr>
      </xdr:nvSpPr>
      <xdr:spPr>
        <a:xfrm flipV="1">
          <a:off x="4362450" y="4600575"/>
          <a:ext cx="1028700" cy="11906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13</xdr:row>
      <xdr:rowOff>57150</xdr:rowOff>
    </xdr:from>
    <xdr:to>
      <xdr:col>11</xdr:col>
      <xdr:colOff>180975</xdr:colOff>
      <xdr:row>24</xdr:row>
      <xdr:rowOff>104775</xdr:rowOff>
    </xdr:to>
    <xdr:sp>
      <xdr:nvSpPr>
        <xdr:cNvPr id="18" name="TextBox 50"/>
        <xdr:cNvSpPr txBox="1">
          <a:spLocks noChangeArrowheads="1"/>
        </xdr:cNvSpPr>
      </xdr:nvSpPr>
      <xdr:spPr>
        <a:xfrm>
          <a:off x="5800725" y="1914525"/>
          <a:ext cx="18192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Operationer för invån. i  Regionen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Katarakter (grå starr)        11 887 st
Hörselrehab                        10 196
Gallstensop.                        2 102
Ljumskbråck                        2 847
PTCA,rygg                          1 546
Tur P (prostata)                  1 220
Höft,knäoperationer            4 429
Strålningsserier                  2 446
Urinkontinensoperation          404
Livmoderframfallsop.             877</a:t>
          </a:r>
        </a:p>
      </xdr:txBody>
    </xdr:sp>
    <xdr:clientData/>
  </xdr:twoCellAnchor>
  <xdr:twoCellAnchor>
    <xdr:from>
      <xdr:col>13</xdr:col>
      <xdr:colOff>295275</xdr:colOff>
      <xdr:row>44</xdr:row>
      <xdr:rowOff>57150</xdr:rowOff>
    </xdr:from>
    <xdr:to>
      <xdr:col>15</xdr:col>
      <xdr:colOff>238125</xdr:colOff>
      <xdr:row>48</xdr:row>
      <xdr:rowOff>47625</xdr:rowOff>
    </xdr:to>
    <xdr:sp>
      <xdr:nvSpPr>
        <xdr:cNvPr id="19" name="TextBox 52"/>
        <xdr:cNvSpPr txBox="1">
          <a:spLocks noChangeArrowheads="1"/>
        </xdr:cNvSpPr>
      </xdr:nvSpPr>
      <xdr:spPr>
        <a:xfrm>
          <a:off x="8953500" y="6343650"/>
          <a:ext cx="11620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Läkemedel miljarder
    (receptbidrag)</a:t>
          </a:r>
        </a:p>
      </xdr:txBody>
    </xdr:sp>
    <xdr:clientData/>
  </xdr:twoCellAnchor>
  <xdr:twoCellAnchor>
    <xdr:from>
      <xdr:col>12</xdr:col>
      <xdr:colOff>581025</xdr:colOff>
      <xdr:row>48</xdr:row>
      <xdr:rowOff>28575</xdr:rowOff>
    </xdr:from>
    <xdr:to>
      <xdr:col>13</xdr:col>
      <xdr:colOff>285750</xdr:colOff>
      <xdr:row>52</xdr:row>
      <xdr:rowOff>114300</xdr:rowOff>
    </xdr:to>
    <xdr:sp>
      <xdr:nvSpPr>
        <xdr:cNvPr id="20" name="Line 53"/>
        <xdr:cNvSpPr>
          <a:spLocks/>
        </xdr:cNvSpPr>
      </xdr:nvSpPr>
      <xdr:spPr>
        <a:xfrm flipH="1">
          <a:off x="8629650" y="6886575"/>
          <a:ext cx="314325" cy="657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14</xdr:row>
      <xdr:rowOff>123825</xdr:rowOff>
    </xdr:from>
    <xdr:to>
      <xdr:col>19</xdr:col>
      <xdr:colOff>1466850</xdr:colOff>
      <xdr:row>23</xdr:row>
      <xdr:rowOff>9525</xdr:rowOff>
    </xdr:to>
    <xdr:sp>
      <xdr:nvSpPr>
        <xdr:cNvPr id="21" name="TextBox 54"/>
        <xdr:cNvSpPr txBox="1">
          <a:spLocks noChangeArrowheads="1"/>
        </xdr:cNvSpPr>
      </xdr:nvSpPr>
      <xdr:spPr>
        <a:xfrm>
          <a:off x="12268200" y="2124075"/>
          <a:ext cx="12573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Kostnader 2002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Sjukhusvård    
Lokal vård          
Läkemedel          
Sjukresor               
Tandvård              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Summa  miljarder</a:t>
          </a:r>
        </a:p>
      </xdr:txBody>
    </xdr:sp>
    <xdr:clientData/>
  </xdr:twoCellAnchor>
  <xdr:twoCellAnchor>
    <xdr:from>
      <xdr:col>13</xdr:col>
      <xdr:colOff>9525</xdr:colOff>
      <xdr:row>41</xdr:row>
      <xdr:rowOff>0</xdr:rowOff>
    </xdr:from>
    <xdr:to>
      <xdr:col>13</xdr:col>
      <xdr:colOff>295275</xdr:colOff>
      <xdr:row>44</xdr:row>
      <xdr:rowOff>76200</xdr:rowOff>
    </xdr:to>
    <xdr:sp>
      <xdr:nvSpPr>
        <xdr:cNvPr id="22" name="Line 57"/>
        <xdr:cNvSpPr>
          <a:spLocks/>
        </xdr:cNvSpPr>
      </xdr:nvSpPr>
      <xdr:spPr>
        <a:xfrm>
          <a:off x="8667750" y="5857875"/>
          <a:ext cx="285750" cy="5048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A29">
      <selection activeCell="L76" sqref="L76"/>
    </sheetView>
  </sheetViews>
  <sheetFormatPr defaultColWidth="9.140625" defaultRowHeight="11.25" customHeight="1"/>
  <cols>
    <col min="1" max="1" width="27.00390625" style="4" customWidth="1"/>
    <col min="2" max="2" width="5.57421875" style="4" customWidth="1"/>
    <col min="3" max="3" width="5.421875" style="17" customWidth="1"/>
    <col min="4" max="4" width="9.28125" style="4" bestFit="1" customWidth="1"/>
    <col min="5" max="5" width="9.140625" style="4" customWidth="1"/>
    <col min="6" max="7" width="9.28125" style="4" bestFit="1" customWidth="1"/>
    <col min="8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8.421875" style="4" customWidth="1"/>
    <col min="20" max="20" width="25.00390625" style="4" customWidth="1"/>
    <col min="23" max="16384" width="9.140625" style="4" customWidth="1"/>
  </cols>
  <sheetData>
    <row r="1" spans="1:20" ht="11.25" customHeight="1">
      <c r="A1" s="132" t="s">
        <v>124</v>
      </c>
      <c r="B1" s="2"/>
      <c r="C1" s="8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144</v>
      </c>
      <c r="P1" s="3"/>
      <c r="Q1" s="3"/>
      <c r="R1" s="3"/>
      <c r="S1" s="74"/>
      <c r="T1" s="116"/>
    </row>
    <row r="2" spans="1:20" ht="11.25" customHeight="1">
      <c r="A2" s="5" t="s">
        <v>128</v>
      </c>
      <c r="B2" s="6"/>
      <c r="C2" s="60" t="s">
        <v>121</v>
      </c>
      <c r="D2" s="27" t="s">
        <v>170</v>
      </c>
      <c r="E2" s="6"/>
      <c r="F2" s="6"/>
      <c r="G2" s="6"/>
      <c r="H2" s="6"/>
      <c r="I2" s="6"/>
      <c r="J2" s="6"/>
      <c r="K2" s="6"/>
      <c r="L2" s="6"/>
      <c r="M2" s="6"/>
      <c r="N2" s="120"/>
      <c r="O2" s="6"/>
      <c r="P2" s="6"/>
      <c r="Q2" s="6"/>
      <c r="R2" s="6"/>
      <c r="S2" s="50"/>
      <c r="T2" s="119"/>
    </row>
    <row r="3" spans="1:20" ht="11.25" customHeight="1">
      <c r="A3" s="5"/>
      <c r="B3" s="6"/>
      <c r="C3" s="60"/>
      <c r="D3" s="6" t="s">
        <v>171</v>
      </c>
      <c r="E3" s="6"/>
      <c r="F3" s="6"/>
      <c r="G3" s="6"/>
      <c r="H3" s="6"/>
      <c r="I3" s="6"/>
      <c r="J3" s="6"/>
      <c r="K3" s="6"/>
      <c r="L3" s="6"/>
      <c r="M3" s="6"/>
      <c r="N3" s="120"/>
      <c r="O3" s="6"/>
      <c r="P3" s="6"/>
      <c r="Q3" s="6"/>
      <c r="R3" s="10"/>
      <c r="S3" s="50"/>
      <c r="T3" s="50"/>
    </row>
    <row r="4" spans="1:20" ht="11.25" customHeight="1">
      <c r="A4" s="5" t="s">
        <v>115</v>
      </c>
      <c r="B4" s="6" t="s">
        <v>117</v>
      </c>
      <c r="C4" s="60" t="s">
        <v>122</v>
      </c>
      <c r="D4" s="6" t="s">
        <v>123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50"/>
      <c r="T4" s="117" t="s">
        <v>145</v>
      </c>
    </row>
    <row r="5" spans="1:20" ht="11.25" customHeight="1">
      <c r="A5" s="8" t="s">
        <v>118</v>
      </c>
      <c r="B5" s="6"/>
      <c r="C5" s="60" t="s">
        <v>119</v>
      </c>
      <c r="D5" s="6" t="s">
        <v>120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1"/>
      <c r="S5" s="50"/>
      <c r="T5" s="121" t="s">
        <v>100</v>
      </c>
    </row>
    <row r="6" spans="1:20" ht="11.25" customHeight="1">
      <c r="A6" s="5"/>
      <c r="B6" s="6"/>
      <c r="C6" s="60"/>
      <c r="D6" s="123" t="s">
        <v>0</v>
      </c>
      <c r="E6" s="2" t="s">
        <v>130</v>
      </c>
      <c r="F6" s="2" t="s">
        <v>1</v>
      </c>
      <c r="G6" s="96" t="s">
        <v>129</v>
      </c>
      <c r="H6" s="2" t="s">
        <v>2</v>
      </c>
      <c r="I6" s="15"/>
      <c r="J6" s="68"/>
      <c r="K6" s="106"/>
      <c r="L6" s="105"/>
      <c r="M6" s="6"/>
      <c r="N6" s="6"/>
      <c r="O6" s="6"/>
      <c r="P6" s="6"/>
      <c r="Q6" s="6"/>
      <c r="R6" s="21"/>
      <c r="S6" s="50"/>
      <c r="T6" s="118" t="s">
        <v>101</v>
      </c>
    </row>
    <row r="7" spans="1:20" ht="11.25" customHeight="1">
      <c r="A7" s="1" t="s">
        <v>137</v>
      </c>
      <c r="B7" s="3"/>
      <c r="C7" s="82" t="s">
        <v>169</v>
      </c>
      <c r="D7" s="3"/>
      <c r="E7" s="3"/>
      <c r="F7" s="108"/>
      <c r="G7" s="148"/>
      <c r="H7" s="3"/>
      <c r="I7" s="3" t="s">
        <v>159</v>
      </c>
      <c r="J7" s="3"/>
      <c r="K7" s="3"/>
      <c r="L7" s="3"/>
      <c r="M7" s="3"/>
      <c r="N7" s="69"/>
      <c r="O7" s="3"/>
      <c r="P7" s="3"/>
      <c r="Q7" s="3"/>
      <c r="R7" s="3"/>
      <c r="S7" s="74"/>
      <c r="T7" s="118" t="s">
        <v>102</v>
      </c>
    </row>
    <row r="8" spans="1:20" ht="11.25" customHeight="1">
      <c r="A8" s="5" t="s">
        <v>67</v>
      </c>
      <c r="B8" s="6"/>
      <c r="C8" s="59" t="s">
        <v>119</v>
      </c>
      <c r="D8" s="9"/>
      <c r="E8" s="9"/>
      <c r="F8" s="140"/>
      <c r="G8" s="149"/>
      <c r="I8" s="6" t="s">
        <v>158</v>
      </c>
      <c r="J8" s="6"/>
      <c r="K8" s="6"/>
      <c r="L8" s="6"/>
      <c r="M8" s="16"/>
      <c r="N8" s="6"/>
      <c r="O8" s="16"/>
      <c r="Q8" s="6"/>
      <c r="R8" s="6"/>
      <c r="S8" s="50"/>
      <c r="T8" s="7"/>
    </row>
    <row r="9" spans="1:22" ht="11.25" customHeight="1">
      <c r="A9" s="1" t="s">
        <v>12</v>
      </c>
      <c r="B9" s="83" t="s">
        <v>13</v>
      </c>
      <c r="C9" s="84">
        <v>16055</v>
      </c>
      <c r="D9" s="85">
        <v>8097000</v>
      </c>
      <c r="E9" s="85">
        <v>8478000</v>
      </c>
      <c r="F9" s="85"/>
      <c r="G9" s="148">
        <v>-380300</v>
      </c>
      <c r="H9" s="85">
        <v>-607300</v>
      </c>
      <c r="I9" s="69"/>
      <c r="J9" s="3"/>
      <c r="K9" s="69"/>
      <c r="L9" s="69"/>
      <c r="M9" s="3"/>
      <c r="N9" s="69"/>
      <c r="O9" s="137"/>
      <c r="P9" s="137"/>
      <c r="Q9" s="137"/>
      <c r="R9" s="137"/>
      <c r="S9" s="74"/>
      <c r="U9" s="38"/>
      <c r="V9" s="38"/>
    </row>
    <row r="10" spans="1:20" ht="11.25" customHeight="1">
      <c r="A10" s="8" t="s">
        <v>14</v>
      </c>
      <c r="B10" s="50"/>
      <c r="C10" s="59"/>
      <c r="D10" s="9"/>
      <c r="E10" s="9"/>
      <c r="F10" s="9"/>
      <c r="G10" s="150"/>
      <c r="H10" s="6"/>
      <c r="I10" s="14"/>
      <c r="J10" s="6"/>
      <c r="K10" s="16"/>
      <c r="L10" s="9"/>
      <c r="M10" s="6"/>
      <c r="N10" s="16"/>
      <c r="O10" s="1" t="s">
        <v>156</v>
      </c>
      <c r="P10" s="2"/>
      <c r="Q10" s="95"/>
      <c r="R10" s="83"/>
      <c r="S10" s="50"/>
      <c r="T10" s="115"/>
    </row>
    <row r="11" spans="1:20" ht="11.25" customHeight="1">
      <c r="A11" s="8" t="s">
        <v>15</v>
      </c>
      <c r="B11" s="50"/>
      <c r="C11" s="59"/>
      <c r="D11" s="9"/>
      <c r="E11" s="9"/>
      <c r="F11" s="9"/>
      <c r="G11" s="150"/>
      <c r="H11" s="6"/>
      <c r="I11" s="14"/>
      <c r="J11" s="6"/>
      <c r="K11" s="16"/>
      <c r="L11" s="9"/>
      <c r="M11" s="6"/>
      <c r="N11" s="16"/>
      <c r="O11" s="71" t="s">
        <v>43</v>
      </c>
      <c r="P11" s="14"/>
      <c r="Q11" s="39"/>
      <c r="R11" s="70"/>
      <c r="S11" s="50"/>
      <c r="T11" s="119" t="s">
        <v>38</v>
      </c>
    </row>
    <row r="12" spans="1:20" ht="11.25" customHeight="1">
      <c r="A12" s="8" t="s">
        <v>16</v>
      </c>
      <c r="B12" s="50"/>
      <c r="C12" s="59"/>
      <c r="D12" s="9"/>
      <c r="E12" s="9"/>
      <c r="F12" s="9"/>
      <c r="G12" s="150"/>
      <c r="H12" s="6"/>
      <c r="I12" s="14"/>
      <c r="J12" s="6"/>
      <c r="K12" s="16"/>
      <c r="L12" s="9"/>
      <c r="M12" s="6"/>
      <c r="N12" s="16"/>
      <c r="O12" s="8" t="s">
        <v>44</v>
      </c>
      <c r="P12" s="14"/>
      <c r="Q12" s="16"/>
      <c r="R12" s="72"/>
      <c r="S12" s="6"/>
      <c r="T12" s="26" t="s">
        <v>125</v>
      </c>
    </row>
    <row r="13" spans="1:20" ht="11.25" customHeight="1">
      <c r="A13" s="8" t="s">
        <v>34</v>
      </c>
      <c r="B13" s="50"/>
      <c r="C13" s="59">
        <v>170</v>
      </c>
      <c r="D13" s="9">
        <v>107000</v>
      </c>
      <c r="E13" s="9">
        <v>107000</v>
      </c>
      <c r="F13" s="6"/>
      <c r="G13" s="150">
        <v>600</v>
      </c>
      <c r="H13" s="9">
        <v>-4100</v>
      </c>
      <c r="I13" s="16"/>
      <c r="J13" s="6"/>
      <c r="K13" s="16"/>
      <c r="L13" s="9"/>
      <c r="M13" s="6"/>
      <c r="N13" s="16"/>
      <c r="O13" s="8" t="s">
        <v>45</v>
      </c>
      <c r="P13" s="14"/>
      <c r="Q13" s="16"/>
      <c r="R13" s="70"/>
      <c r="S13" s="6"/>
      <c r="T13" s="104" t="s">
        <v>96</v>
      </c>
    </row>
    <row r="14" spans="1:20" ht="11.25" customHeight="1">
      <c r="A14" s="15" t="s">
        <v>35</v>
      </c>
      <c r="B14" s="73" t="s">
        <v>108</v>
      </c>
      <c r="C14" s="60">
        <v>971</v>
      </c>
      <c r="D14" s="9">
        <v>507000</v>
      </c>
      <c r="E14" s="9">
        <v>511000</v>
      </c>
      <c r="F14" s="9"/>
      <c r="G14" s="150">
        <v>-3500</v>
      </c>
      <c r="H14" s="9">
        <v>-11200</v>
      </c>
      <c r="I14" s="16"/>
      <c r="J14" s="6"/>
      <c r="K14" s="16"/>
      <c r="L14" s="16"/>
      <c r="M14" s="6"/>
      <c r="N14" s="16"/>
      <c r="O14" s="8" t="s">
        <v>46</v>
      </c>
      <c r="P14" s="14"/>
      <c r="Q14" s="16"/>
      <c r="R14" s="72"/>
      <c r="S14" s="6"/>
      <c r="T14" s="26" t="s">
        <v>56</v>
      </c>
    </row>
    <row r="15" spans="1:20" ht="11.25" customHeight="1">
      <c r="A15" s="5" t="s">
        <v>17</v>
      </c>
      <c r="B15" s="2" t="s">
        <v>18</v>
      </c>
      <c r="C15" s="84">
        <v>4024</v>
      </c>
      <c r="D15" s="85">
        <v>2125000</v>
      </c>
      <c r="E15" s="85">
        <v>2119000</v>
      </c>
      <c r="F15" s="85"/>
      <c r="G15" s="148">
        <v>6300</v>
      </c>
      <c r="H15" s="85">
        <v>52500</v>
      </c>
      <c r="I15" s="69"/>
      <c r="J15" s="3"/>
      <c r="K15" s="69"/>
      <c r="L15" s="69"/>
      <c r="M15" s="3"/>
      <c r="N15" s="16"/>
      <c r="O15" s="8" t="s">
        <v>47</v>
      </c>
      <c r="P15" s="14"/>
      <c r="Q15" s="16"/>
      <c r="R15" s="70"/>
      <c r="S15" s="50"/>
      <c r="T15" s="32"/>
    </row>
    <row r="16" spans="1:20" ht="11.25" customHeight="1">
      <c r="A16" s="8" t="s">
        <v>19</v>
      </c>
      <c r="B16" s="6"/>
      <c r="C16" s="60"/>
      <c r="D16" s="9"/>
      <c r="E16" s="9"/>
      <c r="F16" s="9"/>
      <c r="G16" s="150"/>
      <c r="H16" s="6"/>
      <c r="I16" s="31"/>
      <c r="J16" s="6"/>
      <c r="K16" s="16"/>
      <c r="L16" s="9"/>
      <c r="M16" s="27"/>
      <c r="N16" s="18"/>
      <c r="O16" s="134" t="s">
        <v>48</v>
      </c>
      <c r="P16" s="125">
        <v>0.9</v>
      </c>
      <c r="Q16" s="135" t="s">
        <v>126</v>
      </c>
      <c r="R16" s="136"/>
      <c r="S16" s="6"/>
      <c r="T16" s="32"/>
    </row>
    <row r="17" spans="1:20" ht="11.25" customHeight="1">
      <c r="A17" s="8" t="s">
        <v>20</v>
      </c>
      <c r="B17" s="6"/>
      <c r="C17" s="59"/>
      <c r="D17" s="9"/>
      <c r="E17" s="9"/>
      <c r="F17" s="9"/>
      <c r="G17" s="150"/>
      <c r="H17" s="6"/>
      <c r="I17" s="14"/>
      <c r="J17" s="6"/>
      <c r="K17" s="16"/>
      <c r="L17" s="9"/>
      <c r="M17" s="6"/>
      <c r="N17" s="16"/>
      <c r="O17" s="6"/>
      <c r="P17" s="14"/>
      <c r="Q17" s="6"/>
      <c r="R17" s="6"/>
      <c r="S17" s="6"/>
      <c r="T17" s="32"/>
    </row>
    <row r="18" spans="1:20" ht="11.25" customHeight="1">
      <c r="A18" s="8" t="s">
        <v>42</v>
      </c>
      <c r="B18" s="6"/>
      <c r="C18" s="59">
        <v>525</v>
      </c>
      <c r="D18" s="9">
        <v>302000</v>
      </c>
      <c r="E18" s="9">
        <v>304000</v>
      </c>
      <c r="F18" s="9"/>
      <c r="G18" s="150">
        <v>-1700</v>
      </c>
      <c r="H18" s="9">
        <v>2600</v>
      </c>
      <c r="I18" s="14"/>
      <c r="J18" s="6"/>
      <c r="K18" s="16"/>
      <c r="L18" s="9"/>
      <c r="M18" s="6"/>
      <c r="N18" s="14"/>
      <c r="O18" s="124"/>
      <c r="P18" s="125"/>
      <c r="Q18" s="68"/>
      <c r="R18" s="68"/>
      <c r="S18" s="6"/>
      <c r="T18" s="32"/>
    </row>
    <row r="19" spans="1:20" ht="11.25" customHeight="1">
      <c r="A19" s="1" t="s">
        <v>21</v>
      </c>
      <c r="B19" s="2" t="s">
        <v>22</v>
      </c>
      <c r="C19" s="84">
        <v>4004</v>
      </c>
      <c r="D19" s="85">
        <v>2310000</v>
      </c>
      <c r="E19" s="85">
        <v>2318000</v>
      </c>
      <c r="F19" s="85"/>
      <c r="G19" s="148">
        <v>-7700</v>
      </c>
      <c r="H19" s="85">
        <v>51700</v>
      </c>
      <c r="I19" s="69"/>
      <c r="J19" s="3"/>
      <c r="K19" s="69"/>
      <c r="L19" s="69"/>
      <c r="M19" s="3"/>
      <c r="N19" s="95"/>
      <c r="O19" s="77" t="s">
        <v>49</v>
      </c>
      <c r="P19" s="3"/>
      <c r="Q19" s="3"/>
      <c r="R19" s="74"/>
      <c r="S19" s="54"/>
      <c r="T19" s="7"/>
    </row>
    <row r="20" spans="1:21" ht="11.25" customHeight="1">
      <c r="A20" s="8" t="s">
        <v>23</v>
      </c>
      <c r="B20" s="6"/>
      <c r="C20" s="59"/>
      <c r="D20" s="9"/>
      <c r="E20" s="9"/>
      <c r="F20" s="9"/>
      <c r="G20" s="150"/>
      <c r="H20" s="6"/>
      <c r="I20" s="14"/>
      <c r="J20" s="6"/>
      <c r="K20" s="16"/>
      <c r="L20" s="9"/>
      <c r="M20" s="6"/>
      <c r="N20" s="6"/>
      <c r="O20" s="12"/>
      <c r="P20" s="10"/>
      <c r="Q20" s="10"/>
      <c r="R20" s="75"/>
      <c r="S20" s="6"/>
      <c r="T20" s="26"/>
      <c r="U20" s="94"/>
    </row>
    <row r="21" spans="1:21" ht="11.25" customHeight="1">
      <c r="A21" s="8" t="s">
        <v>24</v>
      </c>
      <c r="B21" s="6"/>
      <c r="C21" s="59"/>
      <c r="D21" s="9"/>
      <c r="E21" s="9"/>
      <c r="F21" s="9"/>
      <c r="G21" s="150"/>
      <c r="H21" s="6"/>
      <c r="I21" s="14"/>
      <c r="J21" s="6"/>
      <c r="K21" s="16"/>
      <c r="L21" s="9"/>
      <c r="M21" s="6"/>
      <c r="N21" s="6"/>
      <c r="O21" s="12" t="s">
        <v>51</v>
      </c>
      <c r="P21" s="10"/>
      <c r="Q21" s="10"/>
      <c r="R21" s="36"/>
      <c r="S21" s="6"/>
      <c r="T21" s="26"/>
      <c r="U21" s="94"/>
    </row>
    <row r="22" spans="1:20" ht="11.25" customHeight="1">
      <c r="A22" s="8" t="s">
        <v>25</v>
      </c>
      <c r="B22" s="6"/>
      <c r="C22" s="60"/>
      <c r="D22" s="9"/>
      <c r="E22" s="9"/>
      <c r="F22" s="9"/>
      <c r="G22" s="150"/>
      <c r="H22" s="6"/>
      <c r="I22" s="14"/>
      <c r="J22" s="6"/>
      <c r="K22" s="16"/>
      <c r="L22" s="9"/>
      <c r="M22" s="6"/>
      <c r="N22" s="6"/>
      <c r="O22" s="12" t="s">
        <v>50</v>
      </c>
      <c r="P22" s="10"/>
      <c r="Q22" s="10"/>
      <c r="R22" s="35"/>
      <c r="S22" s="6"/>
      <c r="T22" s="7"/>
    </row>
    <row r="23" spans="1:20" ht="11.25" customHeight="1">
      <c r="A23" s="12" t="s">
        <v>26</v>
      </c>
      <c r="B23" s="10"/>
      <c r="C23" s="61"/>
      <c r="D23" s="13"/>
      <c r="E23" s="13"/>
      <c r="F23" s="13"/>
      <c r="G23" s="150"/>
      <c r="H23" s="6"/>
      <c r="I23" s="21"/>
      <c r="J23" s="10"/>
      <c r="K23" s="20"/>
      <c r="L23" s="13"/>
      <c r="M23" s="6"/>
      <c r="N23" s="10"/>
      <c r="O23" s="57" t="s">
        <v>52</v>
      </c>
      <c r="P23" s="51"/>
      <c r="Q23" s="51"/>
      <c r="R23" s="76"/>
      <c r="S23" s="10"/>
      <c r="T23" s="11"/>
    </row>
    <row r="24" spans="1:20" ht="11.25" customHeight="1">
      <c r="A24" s="40" t="s">
        <v>27</v>
      </c>
      <c r="B24" s="81" t="s">
        <v>28</v>
      </c>
      <c r="C24" s="86">
        <v>5207</v>
      </c>
      <c r="D24" s="43">
        <v>2780000</v>
      </c>
      <c r="E24" s="43">
        <v>2817000</v>
      </c>
      <c r="F24" s="43"/>
      <c r="G24" s="148">
        <v>-36300</v>
      </c>
      <c r="H24" s="85">
        <v>-103500</v>
      </c>
      <c r="I24" s="87"/>
      <c r="J24" s="41"/>
      <c r="K24" s="87"/>
      <c r="L24" s="87"/>
      <c r="M24" s="3"/>
      <c r="N24" s="41"/>
      <c r="O24" s="40" t="s">
        <v>57</v>
      </c>
      <c r="P24" s="48"/>
      <c r="Q24" s="48"/>
      <c r="R24" s="78"/>
      <c r="S24" s="89"/>
      <c r="T24" s="7"/>
    </row>
    <row r="25" spans="1:20" ht="11.25" customHeight="1">
      <c r="A25" s="12" t="s">
        <v>29</v>
      </c>
      <c r="B25" s="21" t="s">
        <v>30</v>
      </c>
      <c r="C25" s="59"/>
      <c r="D25" s="6"/>
      <c r="E25" s="6"/>
      <c r="F25" s="9"/>
      <c r="G25" s="151"/>
      <c r="H25" s="6"/>
      <c r="I25" s="6"/>
      <c r="J25" s="6"/>
      <c r="K25" s="6"/>
      <c r="L25" s="6"/>
      <c r="M25" s="6"/>
      <c r="N25" s="10"/>
      <c r="O25" s="12" t="s">
        <v>110</v>
      </c>
      <c r="P25" s="10"/>
      <c r="Q25" s="37" t="s">
        <v>58</v>
      </c>
      <c r="R25" s="79" t="s">
        <v>65</v>
      </c>
      <c r="S25" s="10"/>
      <c r="T25" s="26"/>
    </row>
    <row r="26" spans="1:20" ht="11.25" customHeight="1">
      <c r="A26" s="12" t="s">
        <v>31</v>
      </c>
      <c r="B26" s="10"/>
      <c r="C26" s="61"/>
      <c r="D26" s="13"/>
      <c r="E26" s="13"/>
      <c r="F26" s="13"/>
      <c r="G26" s="150"/>
      <c r="H26" s="6"/>
      <c r="I26" s="21"/>
      <c r="J26" s="10"/>
      <c r="K26" s="10"/>
      <c r="L26" s="13"/>
      <c r="M26" s="6"/>
      <c r="N26" s="10"/>
      <c r="O26" s="12" t="s">
        <v>55</v>
      </c>
      <c r="P26" s="10"/>
      <c r="Q26" s="109">
        <v>222214</v>
      </c>
      <c r="R26" s="110">
        <v>224559</v>
      </c>
      <c r="S26" s="10"/>
      <c r="T26" s="7"/>
    </row>
    <row r="27" spans="1:20" ht="11.25" customHeight="1">
      <c r="A27" s="12" t="s">
        <v>32</v>
      </c>
      <c r="B27" s="10"/>
      <c r="C27" s="61"/>
      <c r="D27" s="33"/>
      <c r="E27" s="33"/>
      <c r="F27" s="33"/>
      <c r="G27" s="149"/>
      <c r="H27" s="6"/>
      <c r="I27" s="21"/>
      <c r="J27" s="10"/>
      <c r="K27" s="34"/>
      <c r="L27" s="33"/>
      <c r="M27" s="6"/>
      <c r="N27" s="10"/>
      <c r="O27" s="12" t="s">
        <v>59</v>
      </c>
      <c r="P27" s="10"/>
      <c r="Q27" s="109"/>
      <c r="R27" s="110"/>
      <c r="S27" s="35"/>
      <c r="T27" s="30"/>
    </row>
    <row r="28" spans="1:20" ht="11.25" customHeight="1">
      <c r="A28" s="12" t="s">
        <v>39</v>
      </c>
      <c r="B28" s="10"/>
      <c r="C28" s="61"/>
      <c r="D28" s="13"/>
      <c r="E28" s="13"/>
      <c r="F28" s="13"/>
      <c r="G28" s="150"/>
      <c r="H28" s="6"/>
      <c r="I28" s="21"/>
      <c r="J28" s="10"/>
      <c r="K28" s="10"/>
      <c r="L28" s="13"/>
      <c r="M28" s="6"/>
      <c r="N28" s="10"/>
      <c r="O28" s="12" t="s">
        <v>60</v>
      </c>
      <c r="P28" s="10"/>
      <c r="Q28" s="109">
        <v>294950</v>
      </c>
      <c r="R28" s="110">
        <v>279076</v>
      </c>
      <c r="S28" s="36"/>
      <c r="T28" s="26"/>
    </row>
    <row r="29" spans="1:20" ht="11.25" customHeight="1">
      <c r="A29" s="12" t="s">
        <v>33</v>
      </c>
      <c r="B29" s="10"/>
      <c r="C29" s="61"/>
      <c r="D29" s="13"/>
      <c r="E29" s="13"/>
      <c r="F29" s="13"/>
      <c r="G29" s="150"/>
      <c r="H29" s="6"/>
      <c r="I29" s="21"/>
      <c r="J29" s="10"/>
      <c r="K29" s="10"/>
      <c r="L29" s="53"/>
      <c r="M29" s="6"/>
      <c r="N29" s="10"/>
      <c r="O29" s="12" t="s">
        <v>61</v>
      </c>
      <c r="P29" s="10"/>
      <c r="Q29" s="109"/>
      <c r="R29" s="110"/>
      <c r="S29" s="36"/>
      <c r="T29" s="7"/>
    </row>
    <row r="30" spans="1:20" ht="11.25" customHeight="1">
      <c r="A30" s="40" t="s">
        <v>53</v>
      </c>
      <c r="B30" s="81" t="s">
        <v>36</v>
      </c>
      <c r="C30" s="86">
        <v>7802</v>
      </c>
      <c r="D30" s="85">
        <v>4618000</v>
      </c>
      <c r="E30" s="85">
        <v>4605000</v>
      </c>
      <c r="F30" s="85"/>
      <c r="G30" s="148">
        <v>12600</v>
      </c>
      <c r="H30" s="85">
        <v>37300</v>
      </c>
      <c r="I30" s="3" t="s">
        <v>157</v>
      </c>
      <c r="J30" s="41"/>
      <c r="K30" s="41"/>
      <c r="L30" s="41"/>
      <c r="M30" s="3"/>
      <c r="N30" s="41"/>
      <c r="O30" s="12" t="s">
        <v>62</v>
      </c>
      <c r="P30" s="10"/>
      <c r="Q30" s="109"/>
      <c r="R30" s="110"/>
      <c r="S30" s="41"/>
      <c r="T30" s="93" t="s">
        <v>88</v>
      </c>
    </row>
    <row r="31" spans="1:20" ht="11.25" customHeight="1">
      <c r="A31" s="12" t="s">
        <v>69</v>
      </c>
      <c r="B31" s="10"/>
      <c r="C31" s="62"/>
      <c r="D31" s="13"/>
      <c r="E31" s="13"/>
      <c r="F31" s="13"/>
      <c r="G31" s="150"/>
      <c r="H31" s="9"/>
      <c r="I31" s="20"/>
      <c r="J31" s="20"/>
      <c r="K31" s="20"/>
      <c r="L31" s="20"/>
      <c r="M31" s="6"/>
      <c r="N31" s="10"/>
      <c r="O31" s="12" t="s">
        <v>63</v>
      </c>
      <c r="P31" s="10"/>
      <c r="Q31" s="109">
        <v>13900</v>
      </c>
      <c r="R31" s="110">
        <v>14171</v>
      </c>
      <c r="S31" s="10"/>
      <c r="T31" s="7" t="s">
        <v>95</v>
      </c>
    </row>
    <row r="32" spans="1:20" ht="11.25" customHeight="1">
      <c r="A32" s="12" t="s">
        <v>132</v>
      </c>
      <c r="B32" s="10"/>
      <c r="C32" s="62"/>
      <c r="D32" s="13"/>
      <c r="E32" s="13"/>
      <c r="F32" s="13"/>
      <c r="G32" s="150"/>
      <c r="H32" s="6"/>
      <c r="I32" s="20"/>
      <c r="J32" s="20"/>
      <c r="K32" s="20"/>
      <c r="L32" s="13"/>
      <c r="M32" s="6"/>
      <c r="N32" s="10"/>
      <c r="O32" s="8" t="s">
        <v>109</v>
      </c>
      <c r="P32" s="6"/>
      <c r="Q32" s="111">
        <v>33997</v>
      </c>
      <c r="R32" s="112">
        <v>33190</v>
      </c>
      <c r="S32" s="10"/>
      <c r="T32" s="7" t="s">
        <v>161</v>
      </c>
    </row>
    <row r="33" spans="1:20" ht="11.25" customHeight="1">
      <c r="A33" s="12" t="s">
        <v>37</v>
      </c>
      <c r="B33" s="10"/>
      <c r="C33" s="62"/>
      <c r="D33" s="13"/>
      <c r="E33" s="13"/>
      <c r="F33" s="13"/>
      <c r="G33" s="150"/>
      <c r="H33" s="9"/>
      <c r="I33" s="20"/>
      <c r="J33" s="20"/>
      <c r="K33" s="20"/>
      <c r="L33" s="10"/>
      <c r="M33" s="6"/>
      <c r="N33" s="10"/>
      <c r="O33" s="57" t="s">
        <v>64</v>
      </c>
      <c r="P33" s="51"/>
      <c r="Q33" s="113">
        <v>2374337</v>
      </c>
      <c r="R33" s="114">
        <v>2351401</v>
      </c>
      <c r="S33" s="10"/>
      <c r="T33" s="7" t="s">
        <v>160</v>
      </c>
    </row>
    <row r="34" spans="1:20" ht="11.25" customHeight="1">
      <c r="A34" s="12" t="s">
        <v>131</v>
      </c>
      <c r="B34" s="10"/>
      <c r="C34" s="62"/>
      <c r="D34" s="13"/>
      <c r="E34" s="13"/>
      <c r="F34" s="13"/>
      <c r="G34" s="150"/>
      <c r="H34" s="9"/>
      <c r="I34" s="20"/>
      <c r="J34" s="20"/>
      <c r="K34" s="6"/>
      <c r="L34" s="13"/>
      <c r="M34" s="6"/>
      <c r="N34" s="10"/>
      <c r="O34" s="48"/>
      <c r="P34" s="48"/>
      <c r="Q34" s="81"/>
      <c r="R34" s="81"/>
      <c r="S34" s="10"/>
      <c r="T34" s="26" t="s">
        <v>91</v>
      </c>
    </row>
    <row r="35" spans="1:20" ht="11.25" customHeight="1">
      <c r="A35" s="12" t="s">
        <v>133</v>
      </c>
      <c r="B35" s="10"/>
      <c r="C35" s="61"/>
      <c r="D35" s="13"/>
      <c r="E35" s="13"/>
      <c r="F35" s="13"/>
      <c r="G35" s="150"/>
      <c r="H35" s="9"/>
      <c r="I35" s="20"/>
      <c r="J35" s="10"/>
      <c r="K35" s="6"/>
      <c r="L35" s="10"/>
      <c r="M35" s="6"/>
      <c r="N35" s="10"/>
      <c r="O35" s="10"/>
      <c r="P35" s="10"/>
      <c r="Q35" s="37"/>
      <c r="R35" s="37"/>
      <c r="S35" s="10"/>
      <c r="T35" s="26" t="s">
        <v>93</v>
      </c>
    </row>
    <row r="36" spans="1:20" ht="11.25" customHeight="1">
      <c r="A36" s="12" t="s">
        <v>68</v>
      </c>
      <c r="B36" s="10"/>
      <c r="C36" s="61"/>
      <c r="D36" s="13"/>
      <c r="E36" s="13"/>
      <c r="F36" s="13"/>
      <c r="G36" s="150"/>
      <c r="H36" s="9"/>
      <c r="I36" s="20"/>
      <c r="J36" s="10"/>
      <c r="K36" s="6"/>
      <c r="L36" s="10"/>
      <c r="M36" s="6"/>
      <c r="N36" s="10"/>
      <c r="O36" s="10"/>
      <c r="P36" s="10"/>
      <c r="Q36" s="10"/>
      <c r="R36" s="20"/>
      <c r="S36" s="10"/>
      <c r="T36" s="26" t="s">
        <v>92</v>
      </c>
    </row>
    <row r="37" spans="1:20" ht="11.25" customHeight="1">
      <c r="A37" s="12" t="s">
        <v>134</v>
      </c>
      <c r="B37" s="10"/>
      <c r="C37" s="61"/>
      <c r="D37" s="13"/>
      <c r="E37" s="13"/>
      <c r="F37" s="13"/>
      <c r="G37" s="150"/>
      <c r="H37" s="6"/>
      <c r="I37" s="21"/>
      <c r="J37" s="10"/>
      <c r="K37" s="6"/>
      <c r="L37" s="33"/>
      <c r="M37" s="6"/>
      <c r="N37" s="10"/>
      <c r="O37" s="10"/>
      <c r="P37" s="10"/>
      <c r="Q37" s="10"/>
      <c r="R37" s="20"/>
      <c r="S37" s="10"/>
      <c r="T37" s="26" t="s">
        <v>94</v>
      </c>
    </row>
    <row r="38" spans="1:20" ht="11.25" customHeight="1">
      <c r="A38" s="138" t="s">
        <v>135</v>
      </c>
      <c r="B38" s="41"/>
      <c r="C38" s="64">
        <v>768</v>
      </c>
      <c r="D38" s="43">
        <v>414000</v>
      </c>
      <c r="E38" s="43">
        <v>422000</v>
      </c>
      <c r="F38" s="43"/>
      <c r="G38" s="148">
        <v>-7800</v>
      </c>
      <c r="H38" s="85">
        <v>-400</v>
      </c>
      <c r="I38" s="87"/>
      <c r="J38" s="41" t="s">
        <v>98</v>
      </c>
      <c r="K38" s="3"/>
      <c r="L38" s="43"/>
      <c r="M38" s="3"/>
      <c r="N38" s="41"/>
      <c r="O38" s="41"/>
      <c r="P38" s="41"/>
      <c r="Q38" s="41"/>
      <c r="R38" s="87"/>
      <c r="S38" s="41"/>
      <c r="T38" s="139"/>
    </row>
    <row r="39" spans="1:20" ht="11.25" customHeight="1">
      <c r="A39" s="89" t="s">
        <v>136</v>
      </c>
      <c r="B39" s="10"/>
      <c r="C39" s="61">
        <v>5</v>
      </c>
      <c r="D39" s="13">
        <v>23000</v>
      </c>
      <c r="E39" s="13">
        <v>22000</v>
      </c>
      <c r="F39" s="13"/>
      <c r="G39" s="150">
        <v>600</v>
      </c>
      <c r="H39" s="9">
        <v>4700</v>
      </c>
      <c r="I39" s="21"/>
      <c r="J39" s="6" t="s">
        <v>66</v>
      </c>
      <c r="K39" s="6"/>
      <c r="L39" s="33"/>
      <c r="M39" s="6"/>
      <c r="N39" s="10"/>
      <c r="O39" s="10"/>
      <c r="P39" s="10"/>
      <c r="Q39" s="10"/>
      <c r="R39" s="20"/>
      <c r="S39" s="10"/>
      <c r="T39" s="30"/>
    </row>
    <row r="40" spans="1:20" ht="11.25" customHeight="1">
      <c r="A40" s="99" t="s">
        <v>99</v>
      </c>
      <c r="B40" s="96" t="s">
        <v>11</v>
      </c>
      <c r="C40" s="100"/>
      <c r="D40" s="98"/>
      <c r="E40" s="98"/>
      <c r="F40" s="98"/>
      <c r="G40" s="131">
        <v>-417200</v>
      </c>
      <c r="H40" s="98"/>
      <c r="I40" s="97"/>
      <c r="J40" s="97"/>
      <c r="K40" s="101"/>
      <c r="L40" s="97"/>
      <c r="M40" s="131"/>
      <c r="N40" s="97"/>
      <c r="O40" s="97"/>
      <c r="P40" s="97"/>
      <c r="Q40" s="97"/>
      <c r="R40" s="97"/>
      <c r="S40" s="97"/>
      <c r="T40" s="102" t="s">
        <v>6</v>
      </c>
    </row>
    <row r="41" spans="1:20" ht="11.25" customHeight="1">
      <c r="A41" s="1" t="s">
        <v>54</v>
      </c>
      <c r="B41" s="3"/>
      <c r="C41" s="90"/>
      <c r="D41" s="85"/>
      <c r="E41" s="85"/>
      <c r="F41" s="108"/>
      <c r="G41" s="131">
        <v>-94300</v>
      </c>
      <c r="H41" s="3"/>
      <c r="I41" s="48"/>
      <c r="J41" s="41"/>
      <c r="K41" s="42"/>
      <c r="L41" s="92"/>
      <c r="M41" s="69" t="s">
        <v>46</v>
      </c>
      <c r="N41" s="41"/>
      <c r="O41" s="41"/>
      <c r="P41" s="41"/>
      <c r="Q41" s="41"/>
      <c r="R41" s="87"/>
      <c r="S41" s="88"/>
      <c r="T41" s="93" t="s">
        <v>89</v>
      </c>
    </row>
    <row r="42" spans="1:20" ht="11.25" customHeight="1">
      <c r="A42" s="12" t="s">
        <v>80</v>
      </c>
      <c r="B42" s="154" t="s">
        <v>70</v>
      </c>
      <c r="C42" s="61"/>
      <c r="D42" s="13"/>
      <c r="E42" s="13"/>
      <c r="F42" s="13"/>
      <c r="G42" s="150">
        <v>5400</v>
      </c>
      <c r="H42" s="9">
        <v>18800</v>
      </c>
      <c r="I42" s="34"/>
      <c r="J42" s="10" t="s">
        <v>162</v>
      </c>
      <c r="K42" s="21"/>
      <c r="L42" s="33"/>
      <c r="M42" s="16"/>
      <c r="N42" s="10"/>
      <c r="O42" s="6"/>
      <c r="P42" s="6"/>
      <c r="Q42" s="6"/>
      <c r="R42" s="6"/>
      <c r="S42" s="10"/>
      <c r="T42" s="7" t="s">
        <v>90</v>
      </c>
    </row>
    <row r="43" spans="1:20" ht="11.25" customHeight="1">
      <c r="A43" s="12" t="s">
        <v>81</v>
      </c>
      <c r="B43" s="154" t="s">
        <v>71</v>
      </c>
      <c r="C43" s="61"/>
      <c r="D43" s="13"/>
      <c r="E43" s="13"/>
      <c r="F43" s="13"/>
      <c r="G43" s="150">
        <v>0</v>
      </c>
      <c r="H43" s="9">
        <v>4300</v>
      </c>
      <c r="I43" s="34"/>
      <c r="J43" s="10" t="s">
        <v>162</v>
      </c>
      <c r="K43" s="21"/>
      <c r="L43" s="10"/>
      <c r="M43" s="16"/>
      <c r="N43" s="10"/>
      <c r="O43" s="6"/>
      <c r="P43" s="6"/>
      <c r="Q43" s="6"/>
      <c r="R43" s="6"/>
      <c r="S43" s="10"/>
      <c r="T43" s="30"/>
    </row>
    <row r="44" spans="1:20" ht="11.25" customHeight="1">
      <c r="A44" s="12" t="s">
        <v>82</v>
      </c>
      <c r="B44" s="154" t="s">
        <v>72</v>
      </c>
      <c r="C44" s="61"/>
      <c r="D44" s="13"/>
      <c r="E44" s="13"/>
      <c r="F44" s="13"/>
      <c r="G44" s="150">
        <v>400</v>
      </c>
      <c r="H44" s="13">
        <v>18700</v>
      </c>
      <c r="I44" s="34"/>
      <c r="J44" s="10" t="s">
        <v>162</v>
      </c>
      <c r="K44" s="21"/>
      <c r="L44" s="10"/>
      <c r="M44" s="16"/>
      <c r="N44" s="10"/>
      <c r="O44" s="6"/>
      <c r="P44" s="6"/>
      <c r="Q44" s="6"/>
      <c r="R44" s="6"/>
      <c r="S44" s="10"/>
      <c r="T44" s="30"/>
    </row>
    <row r="45" spans="1:20" ht="11.25" customHeight="1">
      <c r="A45" s="12" t="s">
        <v>111</v>
      </c>
      <c r="B45" s="154" t="s">
        <v>73</v>
      </c>
      <c r="C45" s="61"/>
      <c r="D45" s="13"/>
      <c r="E45" s="13"/>
      <c r="F45" s="13"/>
      <c r="G45" s="150">
        <v>-3200</v>
      </c>
      <c r="H45" s="13">
        <v>-6600</v>
      </c>
      <c r="I45" s="34"/>
      <c r="J45" s="10" t="s">
        <v>162</v>
      </c>
      <c r="K45" s="21"/>
      <c r="L45" s="10"/>
      <c r="M45" s="16"/>
      <c r="N45" s="10"/>
      <c r="O45" s="6"/>
      <c r="P45" s="6"/>
      <c r="Q45" s="6"/>
      <c r="R45" s="6"/>
      <c r="S45" s="10"/>
      <c r="T45" s="30"/>
    </row>
    <row r="46" spans="1:20" ht="11.25" customHeight="1">
      <c r="A46" s="12" t="s">
        <v>175</v>
      </c>
      <c r="B46" s="154" t="s">
        <v>74</v>
      </c>
      <c r="C46" s="61"/>
      <c r="D46" s="13"/>
      <c r="E46" s="13"/>
      <c r="F46" s="13"/>
      <c r="G46" s="150">
        <v>-90600</v>
      </c>
      <c r="H46" s="13">
        <v>-48200</v>
      </c>
      <c r="I46" s="34"/>
      <c r="J46" s="10" t="s">
        <v>162</v>
      </c>
      <c r="K46" s="21"/>
      <c r="L46" s="10"/>
      <c r="M46" s="16"/>
      <c r="N46" s="10"/>
      <c r="O46" s="6"/>
      <c r="P46" s="6"/>
      <c r="Q46" s="6"/>
      <c r="R46" s="6"/>
      <c r="S46" s="10"/>
      <c r="T46" s="30"/>
    </row>
    <row r="47" spans="1:20" ht="11.25" customHeight="1">
      <c r="A47" s="12" t="s">
        <v>172</v>
      </c>
      <c r="B47" s="154" t="s">
        <v>173</v>
      </c>
      <c r="C47" s="61"/>
      <c r="D47" s="13"/>
      <c r="E47" s="13"/>
      <c r="F47" s="13"/>
      <c r="G47" s="150"/>
      <c r="H47" s="13"/>
      <c r="I47" s="34"/>
      <c r="J47" s="10"/>
      <c r="K47" s="21"/>
      <c r="L47" s="10"/>
      <c r="M47" s="16"/>
      <c r="N47" s="10"/>
      <c r="O47" s="6"/>
      <c r="P47" s="6"/>
      <c r="Q47" s="6"/>
      <c r="R47" s="6"/>
      <c r="S47" s="10"/>
      <c r="T47" s="30"/>
    </row>
    <row r="48" spans="1:20" ht="11.25" customHeight="1">
      <c r="A48" s="12" t="s">
        <v>174</v>
      </c>
      <c r="B48" s="154" t="s">
        <v>176</v>
      </c>
      <c r="C48" s="61"/>
      <c r="D48" s="13"/>
      <c r="E48" s="13"/>
      <c r="F48" s="13"/>
      <c r="G48" s="150"/>
      <c r="H48" s="13"/>
      <c r="I48" s="34"/>
      <c r="J48" s="10"/>
      <c r="K48" s="21"/>
      <c r="L48" s="10"/>
      <c r="M48" s="16"/>
      <c r="N48" s="10"/>
      <c r="O48" s="6"/>
      <c r="P48" s="6"/>
      <c r="Q48" s="6"/>
      <c r="R48" s="6"/>
      <c r="S48" s="10"/>
      <c r="T48" s="30"/>
    </row>
    <row r="49" spans="1:20" ht="11.25" customHeight="1">
      <c r="A49" s="12" t="s">
        <v>83</v>
      </c>
      <c r="B49" s="154" t="s">
        <v>75</v>
      </c>
      <c r="C49" s="61"/>
      <c r="D49" s="13"/>
      <c r="E49" s="13"/>
      <c r="F49" s="13"/>
      <c r="G49" s="150">
        <v>100</v>
      </c>
      <c r="H49" s="13">
        <v>2100</v>
      </c>
      <c r="I49" s="34"/>
      <c r="J49" s="10" t="s">
        <v>162</v>
      </c>
      <c r="K49" s="21"/>
      <c r="L49" s="10"/>
      <c r="M49" s="16"/>
      <c r="N49" s="10"/>
      <c r="O49" s="6"/>
      <c r="P49" s="6"/>
      <c r="Q49" s="6"/>
      <c r="R49" s="6"/>
      <c r="S49" s="10"/>
      <c r="T49" s="22"/>
    </row>
    <row r="50" spans="1:20" ht="11.25" customHeight="1">
      <c r="A50" s="12" t="s">
        <v>84</v>
      </c>
      <c r="B50" s="154" t="s">
        <v>76</v>
      </c>
      <c r="C50" s="61"/>
      <c r="D50" s="13"/>
      <c r="E50" s="13"/>
      <c r="F50" s="13"/>
      <c r="G50" s="150">
        <v>-8900</v>
      </c>
      <c r="H50" s="13">
        <v>-9800</v>
      </c>
      <c r="I50" s="34"/>
      <c r="J50" s="10" t="s">
        <v>162</v>
      </c>
      <c r="K50" s="21"/>
      <c r="L50" s="10"/>
      <c r="M50" s="20"/>
      <c r="N50" s="10"/>
      <c r="O50" s="10"/>
      <c r="P50" s="10"/>
      <c r="Q50" s="10"/>
      <c r="R50" s="10"/>
      <c r="S50" s="10"/>
      <c r="T50" s="24"/>
    </row>
    <row r="51" spans="1:20" ht="11.25" customHeight="1">
      <c r="A51" s="12" t="s">
        <v>85</v>
      </c>
      <c r="B51" s="154" t="s">
        <v>77</v>
      </c>
      <c r="C51" s="61"/>
      <c r="D51" s="13"/>
      <c r="E51" s="13"/>
      <c r="F51" s="13"/>
      <c r="G51" s="150">
        <v>-300</v>
      </c>
      <c r="H51" s="13">
        <v>13800</v>
      </c>
      <c r="I51" s="34"/>
      <c r="J51" s="10" t="s">
        <v>162</v>
      </c>
      <c r="K51" s="21"/>
      <c r="L51" s="10"/>
      <c r="M51" s="20"/>
      <c r="N51" s="10"/>
      <c r="O51" s="10"/>
      <c r="P51" s="10"/>
      <c r="Q51" s="10"/>
      <c r="R51" s="10"/>
      <c r="S51" s="10"/>
      <c r="T51" s="24"/>
    </row>
    <row r="52" spans="1:20" ht="11.25" customHeight="1">
      <c r="A52" s="12" t="s">
        <v>86</v>
      </c>
      <c r="B52" s="154" t="s">
        <v>78</v>
      </c>
      <c r="C52" s="61"/>
      <c r="D52" s="13"/>
      <c r="E52" s="13"/>
      <c r="F52" s="13"/>
      <c r="G52" s="150">
        <v>-1800</v>
      </c>
      <c r="H52" s="13">
        <v>2500</v>
      </c>
      <c r="I52" s="34"/>
      <c r="J52" s="10" t="s">
        <v>162</v>
      </c>
      <c r="K52" s="21"/>
      <c r="L52" s="10"/>
      <c r="M52" s="20"/>
      <c r="N52" s="10"/>
      <c r="O52" s="10"/>
      <c r="P52" s="10"/>
      <c r="Q52" s="10"/>
      <c r="R52" s="10"/>
      <c r="S52" s="10"/>
      <c r="T52" s="24"/>
    </row>
    <row r="53" spans="1:20" ht="11.25" customHeight="1">
      <c r="A53" s="57" t="s">
        <v>87</v>
      </c>
      <c r="B53" s="155" t="s">
        <v>79</v>
      </c>
      <c r="C53" s="63"/>
      <c r="D53" s="53"/>
      <c r="E53" s="53"/>
      <c r="F53" s="53"/>
      <c r="G53" s="152">
        <v>4800</v>
      </c>
      <c r="H53" s="53">
        <v>11200</v>
      </c>
      <c r="I53" s="58"/>
      <c r="J53" s="51" t="s">
        <v>162</v>
      </c>
      <c r="K53" s="52"/>
      <c r="L53" s="51"/>
      <c r="M53" s="80"/>
      <c r="N53" s="51"/>
      <c r="O53" s="51"/>
      <c r="P53" s="51"/>
      <c r="Q53" s="51"/>
      <c r="R53" s="51"/>
      <c r="S53" s="51"/>
      <c r="T53" s="107"/>
    </row>
    <row r="54" spans="1:20" ht="11.25" customHeight="1">
      <c r="A54" s="40" t="s">
        <v>138</v>
      </c>
      <c r="B54" s="10"/>
      <c r="C54" s="61"/>
      <c r="D54" s="13"/>
      <c r="E54" s="13"/>
      <c r="F54" s="13"/>
      <c r="G54" s="153">
        <v>-459538</v>
      </c>
      <c r="H54" s="6" t="s">
        <v>146</v>
      </c>
      <c r="I54" s="6"/>
      <c r="J54" s="33"/>
      <c r="K54" s="6"/>
      <c r="L54" s="10"/>
      <c r="M54" s="10"/>
      <c r="N54" s="10"/>
      <c r="O54" s="10"/>
      <c r="R54" s="20"/>
      <c r="S54" s="10"/>
      <c r="T54" s="30"/>
    </row>
    <row r="55" spans="1:21" ht="11.25" customHeight="1">
      <c r="A55" s="8"/>
      <c r="B55" s="6"/>
      <c r="C55" s="59"/>
      <c r="D55" s="122" t="s">
        <v>116</v>
      </c>
      <c r="E55" s="9"/>
      <c r="F55" s="18" t="s">
        <v>11</v>
      </c>
      <c r="G55" s="14"/>
      <c r="H55" s="27" t="s">
        <v>147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6"/>
      <c r="U55" s="29"/>
    </row>
    <row r="56" spans="1:20" ht="11.25" customHeight="1">
      <c r="A56" s="8" t="s">
        <v>41</v>
      </c>
      <c r="B56" s="6"/>
      <c r="C56" s="59"/>
      <c r="D56" s="9">
        <v>3710792</v>
      </c>
      <c r="E56" s="9"/>
      <c r="F56" s="9">
        <v>3598868</v>
      </c>
      <c r="G56" s="39"/>
      <c r="H56" s="27" t="s">
        <v>148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6"/>
    </row>
    <row r="57" spans="1:20" ht="11.25" customHeight="1">
      <c r="A57" s="8" t="s">
        <v>106</v>
      </c>
      <c r="B57" s="6"/>
      <c r="C57" s="59"/>
      <c r="D57" s="9">
        <v>-23590866</v>
      </c>
      <c r="E57" s="9"/>
      <c r="F57" s="6"/>
      <c r="G57" s="9"/>
      <c r="H57" s="27" t="s">
        <v>149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7" t="s">
        <v>127</v>
      </c>
    </row>
    <row r="58" spans="1:20" ht="11.25" customHeight="1">
      <c r="A58" s="8" t="s">
        <v>105</v>
      </c>
      <c r="B58" s="6"/>
      <c r="C58" s="59"/>
      <c r="D58" s="9"/>
      <c r="E58" s="9"/>
      <c r="F58" s="9">
        <v>-18890605</v>
      </c>
      <c r="G58" s="9"/>
      <c r="H58" s="27" t="s">
        <v>150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7"/>
    </row>
    <row r="59" spans="1:20" ht="11.25" customHeight="1">
      <c r="A59" s="12" t="s">
        <v>103</v>
      </c>
      <c r="B59" s="34"/>
      <c r="C59" s="65"/>
      <c r="D59" s="133">
        <v>19407775</v>
      </c>
      <c r="E59" s="13"/>
      <c r="F59" s="13">
        <v>14919971</v>
      </c>
      <c r="G59" s="13"/>
      <c r="H59" s="27" t="s">
        <v>107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6"/>
    </row>
    <row r="60" spans="1:20" ht="11.25" customHeight="1">
      <c r="A60" s="12" t="s">
        <v>104</v>
      </c>
      <c r="B60" s="34"/>
      <c r="C60" s="65"/>
      <c r="D60" s="13">
        <v>12761</v>
      </c>
      <c r="E60" s="13"/>
      <c r="F60" s="13">
        <v>6433</v>
      </c>
      <c r="G60" s="13"/>
      <c r="H60" s="2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6"/>
    </row>
    <row r="61" spans="1:20" ht="11.25" customHeight="1">
      <c r="A61" s="19" t="s">
        <v>142</v>
      </c>
      <c r="B61" s="37" t="s">
        <v>11</v>
      </c>
      <c r="C61" s="61"/>
      <c r="D61" s="33">
        <f>SUM(D56:D60)</f>
        <v>-459538</v>
      </c>
      <c r="E61" s="13"/>
      <c r="F61" s="133">
        <f>SUM(F56:F60)</f>
        <v>-365333</v>
      </c>
      <c r="G61" s="13"/>
      <c r="H61" s="6" t="s">
        <v>166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</row>
    <row r="62" spans="1:20" ht="11.25" customHeight="1">
      <c r="A62" s="19" t="s">
        <v>143</v>
      </c>
      <c r="B62" s="21"/>
      <c r="C62" s="61"/>
      <c r="D62" s="33"/>
      <c r="E62" s="13"/>
      <c r="F62" s="33"/>
      <c r="G62" s="33">
        <v>-459538</v>
      </c>
      <c r="H62" s="10" t="s">
        <v>167</v>
      </c>
      <c r="I62" s="47"/>
      <c r="J62" s="47"/>
      <c r="K62" s="47"/>
      <c r="L62" s="47"/>
      <c r="M62" s="47"/>
      <c r="N62" s="10"/>
      <c r="O62" s="47"/>
      <c r="P62" s="47"/>
      <c r="Q62" s="47"/>
      <c r="R62" s="47"/>
      <c r="S62" s="10"/>
      <c r="T62" s="28" t="s">
        <v>165</v>
      </c>
    </row>
    <row r="63" spans="1:20" ht="11.25" customHeight="1">
      <c r="A63" s="141" t="s">
        <v>141</v>
      </c>
      <c r="B63" s="142" t="s">
        <v>140</v>
      </c>
      <c r="C63" s="143"/>
      <c r="D63" s="144"/>
      <c r="E63" s="145"/>
      <c r="F63" s="146"/>
      <c r="G63" s="21"/>
      <c r="H63" s="147" t="s">
        <v>155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1" t="s">
        <v>164</v>
      </c>
    </row>
    <row r="64" spans="1:20" ht="11.25" customHeight="1">
      <c r="A64" s="99" t="s">
        <v>151</v>
      </c>
      <c r="B64" s="97"/>
      <c r="C64" s="100"/>
      <c r="D64" s="98"/>
      <c r="E64" s="98"/>
      <c r="F64" s="98"/>
      <c r="G64" s="98"/>
      <c r="H64" s="103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102" t="s">
        <v>7</v>
      </c>
    </row>
    <row r="65" spans="1:20" ht="11.25" customHeight="1">
      <c r="A65" s="8" t="s">
        <v>112</v>
      </c>
      <c r="B65" s="6"/>
      <c r="C65" s="59"/>
      <c r="D65" s="9">
        <v>248</v>
      </c>
      <c r="E65" s="9"/>
      <c r="F65" s="9">
        <v>248</v>
      </c>
      <c r="G65" s="9"/>
      <c r="H65" s="6" t="s">
        <v>152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</row>
    <row r="66" spans="1:20" ht="11.25" customHeight="1">
      <c r="A66" s="8" t="s">
        <v>3</v>
      </c>
      <c r="B66" s="6"/>
      <c r="C66" s="59"/>
      <c r="D66" s="9">
        <v>723121</v>
      </c>
      <c r="E66" s="9"/>
      <c r="F66" s="9">
        <v>683788</v>
      </c>
      <c r="G66" s="9"/>
      <c r="H66" s="6" t="s">
        <v>152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26"/>
    </row>
    <row r="67" spans="1:20" ht="11.25" customHeight="1">
      <c r="A67" s="8" t="s">
        <v>40</v>
      </c>
      <c r="B67" s="6"/>
      <c r="C67" s="59"/>
      <c r="D67" s="9">
        <v>201526</v>
      </c>
      <c r="E67" s="9"/>
      <c r="F67" s="9">
        <v>54614</v>
      </c>
      <c r="G67" s="9"/>
      <c r="H67" s="6" t="s">
        <v>152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</row>
    <row r="68" spans="1:20" ht="11.25" customHeight="1">
      <c r="A68" s="55" t="s">
        <v>114</v>
      </c>
      <c r="B68" s="45"/>
      <c r="C68" s="66"/>
      <c r="D68" s="46">
        <v>924895</v>
      </c>
      <c r="E68" s="44"/>
      <c r="F68" s="46">
        <v>738650</v>
      </c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22" t="s">
        <v>163</v>
      </c>
    </row>
    <row r="69" spans="1:20" ht="11.25" customHeight="1">
      <c r="A69" s="5" t="s">
        <v>139</v>
      </c>
      <c r="B69" s="6"/>
      <c r="C69" s="59"/>
      <c r="D69" s="9">
        <v>-440967</v>
      </c>
      <c r="E69" s="9"/>
      <c r="F69" s="9">
        <v>-447753</v>
      </c>
      <c r="G69" s="9"/>
      <c r="H69" s="27" t="s">
        <v>168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23" t="s">
        <v>10</v>
      </c>
    </row>
    <row r="70" spans="1:20" ht="11.25" customHeight="1">
      <c r="A70" s="8" t="s">
        <v>4</v>
      </c>
      <c r="B70" s="6"/>
      <c r="C70" s="59"/>
      <c r="D70" s="9">
        <v>0</v>
      </c>
      <c r="E70" s="6"/>
      <c r="F70" s="9">
        <v>0</v>
      </c>
      <c r="G70" s="6"/>
      <c r="H70" s="27" t="s">
        <v>153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4" t="s">
        <v>8</v>
      </c>
    </row>
    <row r="71" spans="1:20" ht="11.25" customHeight="1">
      <c r="A71" s="8" t="s">
        <v>5</v>
      </c>
      <c r="B71" s="6"/>
      <c r="C71" s="59"/>
      <c r="D71" s="9">
        <v>1365862</v>
      </c>
      <c r="E71" s="6"/>
      <c r="F71" s="9">
        <v>1186403</v>
      </c>
      <c r="G71" s="6"/>
      <c r="H71" s="27" t="s">
        <v>154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24" t="s">
        <v>9</v>
      </c>
    </row>
    <row r="72" spans="1:20" ht="11.25" customHeight="1">
      <c r="A72" s="126" t="s">
        <v>113</v>
      </c>
      <c r="B72" s="127"/>
      <c r="C72" s="128"/>
      <c r="D72" s="129">
        <v>924895</v>
      </c>
      <c r="E72" s="130"/>
      <c r="F72" s="129">
        <f>SUM(F69:F71)</f>
        <v>738650</v>
      </c>
      <c r="G72" s="130"/>
      <c r="H72" s="130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07" t="s">
        <v>97</v>
      </c>
    </row>
    <row r="73" spans="1:20" ht="11.25" customHeight="1">
      <c r="A73" s="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6"/>
    </row>
    <row r="74" spans="1:19" ht="11.25" customHeight="1">
      <c r="A74" s="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20" ht="11.25" customHeight="1">
      <c r="A75" s="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6"/>
    </row>
    <row r="76" spans="1:20" ht="11.25" customHeight="1">
      <c r="A76" s="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6"/>
    </row>
    <row r="77" spans="1:20" ht="11.25" customHeight="1">
      <c r="A77" s="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6"/>
    </row>
    <row r="78" spans="1:20" ht="11.25" customHeight="1">
      <c r="A78" s="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6"/>
    </row>
    <row r="79" spans="1:20" ht="11.25" customHeight="1">
      <c r="A79" s="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6"/>
    </row>
    <row r="80" spans="1:20" ht="11.25" customHeight="1">
      <c r="A80" s="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10"/>
    </row>
    <row r="81" spans="1:20" ht="11.25" customHeight="1">
      <c r="A81" s="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6"/>
    </row>
    <row r="82" spans="1:20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6"/>
    </row>
    <row r="83" spans="1:20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6"/>
    </row>
    <row r="84" spans="1:20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6"/>
    </row>
    <row r="85" spans="1:20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1.25" customHeight="1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</sheetData>
  <printOptions/>
  <pageMargins left="0.2362204724409449" right="0.2362204724409449" top="0.31496062992125984" bottom="0.49" header="0.47" footer="0.2"/>
  <pageSetup horizontalDpi="300" verticalDpi="300" orientation="landscape" paperSize="8" r:id="rId4"/>
  <headerFooter alignWithMargins="0">
    <oddFooter>&amp;C&amp;"Arial,Bold"Hälso Sjukvårdsstyrelsen HSS  -  Årsredovisning 2001</oddFooter>
  </headerFooter>
  <drawing r:id="rId3"/>
  <legacyDrawing r:id="rId2"/>
  <oleObjects>
    <oleObject progId="MS_ClipArt_Gallery.5" shapeId="18946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ljbos</cp:lastModifiedBy>
  <cp:lastPrinted>2002-04-17T11:34:19Z</cp:lastPrinted>
  <dcterms:created xsi:type="dcterms:W3CDTF">2001-06-18T16:04:34Z</dcterms:created>
  <dcterms:modified xsi:type="dcterms:W3CDTF">2004-01-22T13:10:12Z</dcterms:modified>
  <cp:category/>
  <cp:version/>
  <cp:contentType/>
  <cp:contentStatus/>
</cp:coreProperties>
</file>